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N:\@統計担当\06 統計書\令和６年版統計書\★製本データ\Excelデータ\"/>
    </mc:Choice>
  </mc:AlternateContent>
  <xr:revisionPtr revIDLastSave="0" documentId="13_ncr:1_{03B5187E-D5CB-4E3B-908B-1214813ED5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5" sheetId="1" r:id="rId1"/>
    <sheet name="16" sheetId="2" r:id="rId2"/>
    <sheet name="17" sheetId="3" r:id="rId3"/>
    <sheet name="18" sheetId="4" r:id="rId4"/>
    <sheet name="19" sheetId="5" r:id="rId5"/>
    <sheet name="20" sheetId="6" r:id="rId6"/>
    <sheet name="21" sheetId="7" r:id="rId7"/>
    <sheet name="22" sheetId="8" r:id="rId8"/>
    <sheet name="23" sheetId="9" r:id="rId9"/>
    <sheet name="24" sheetId="10" r:id="rId10"/>
    <sheet name="25" sheetId="11" r:id="rId11"/>
    <sheet name="26" sheetId="12" r:id="rId12"/>
    <sheet name="27" sheetId="13" r:id="rId13"/>
    <sheet name="28" sheetId="14" r:id="rId14"/>
    <sheet name="29" sheetId="15" r:id="rId15"/>
    <sheet name="30" sheetId="16" r:id="rId16"/>
    <sheet name="31" sheetId="17" r:id="rId17"/>
  </sheets>
  <definedNames>
    <definedName name="_Fill" localSheetId="0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3" hidden="1">#REF!</definedName>
    <definedName name="_Fill" localSheetId="14" hidden="1">#REF!</definedName>
    <definedName name="_Fill" hidden="1">#REF!</definedName>
    <definedName name="_Fill2" localSheetId="0" hidden="1">#REF!</definedName>
    <definedName name="_Fill2" localSheetId="1" hidden="1">#REF!</definedName>
    <definedName name="_Fill2" localSheetId="2" hidden="1">#REF!</definedName>
    <definedName name="_Fill2" localSheetId="3" hidden="1">#REF!</definedName>
    <definedName name="_Fill2" localSheetId="5" hidden="1">#REF!</definedName>
    <definedName name="_Fill2" localSheetId="6" hidden="1">#REF!</definedName>
    <definedName name="_Fill2" localSheetId="9" hidden="1">#REF!</definedName>
    <definedName name="_Fill2" localSheetId="10" hidden="1">#REF!</definedName>
    <definedName name="_Fill2" localSheetId="11" hidden="1">#REF!</definedName>
    <definedName name="_Fill2" localSheetId="13" hidden="1">#REF!</definedName>
    <definedName name="_Fill2" localSheetId="14" hidden="1">#REF!</definedName>
    <definedName name="_Fill2" hidden="1">#REF!</definedName>
    <definedName name="HTML_CodePage" hidden="1">932</definedName>
    <definedName name="HTML_Control" localSheetId="0" hidden="1">{"'結果表'!$A$1:$J$48"}</definedName>
    <definedName name="HTML_Control" localSheetId="1" hidden="1">{"'結果表'!$A$1:$J$48"}</definedName>
    <definedName name="HTML_Control" localSheetId="2" hidden="1">{"'結果表'!$A$1:$J$48"}</definedName>
    <definedName name="HTML_Control" localSheetId="3" hidden="1">{"'結果表'!$A$1:$J$48"}</definedName>
    <definedName name="HTML_Control" localSheetId="4" hidden="1">{"'結果表'!$A$1:$J$48"}</definedName>
    <definedName name="HTML_Control" localSheetId="5" hidden="1">{"'結果表'!$A$1:$J$48"}</definedName>
    <definedName name="HTML_Control" localSheetId="6" hidden="1">{"'結果表'!$A$1:$J$48"}</definedName>
    <definedName name="HTML_Control" localSheetId="7" hidden="1">{"'結果表'!$A$1:$J$48"}</definedName>
    <definedName name="HTML_Control" localSheetId="8" hidden="1">{"'結果表'!$A$1:$J$48"}</definedName>
    <definedName name="HTML_Control" localSheetId="9" hidden="1">{"'結果表'!$A$1:$J$48"}</definedName>
    <definedName name="HTML_Control" localSheetId="10" hidden="1">{"'結果表'!$A$1:$J$48"}</definedName>
    <definedName name="HTML_Control" localSheetId="11" hidden="1">{"'結果表'!$A$1:$J$48"}</definedName>
    <definedName name="HTML_Control" localSheetId="12" hidden="1">{"'結果表'!$A$1:$J$48"}</definedName>
    <definedName name="HTML_Control" localSheetId="13" hidden="1">{"'結果表'!$A$1:$J$48"}</definedName>
    <definedName name="HTML_Control" localSheetId="14" hidden="1">{"'結果表'!$A$1:$J$48"}</definedName>
    <definedName name="HTML_Control" localSheetId="15" hidden="1">{"'結果表'!$A$1:$J$48"}</definedName>
    <definedName name="HTML_Control" localSheetId="16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5" i="11" l="1"/>
  <c r="O55" i="11"/>
  <c r="N55" i="11"/>
  <c r="H51" i="11"/>
  <c r="G51" i="11"/>
  <c r="F51" i="11"/>
  <c r="P49" i="11"/>
  <c r="O49" i="11"/>
  <c r="N49" i="11"/>
  <c r="H44" i="11"/>
  <c r="G44" i="11"/>
  <c r="F44" i="11"/>
  <c r="P38" i="11"/>
  <c r="O38" i="11"/>
  <c r="N38" i="11"/>
  <c r="L38" i="11"/>
  <c r="K38" i="11"/>
  <c r="J38" i="11"/>
  <c r="H37" i="11"/>
  <c r="G37" i="11"/>
  <c r="F37" i="11"/>
  <c r="P20" i="11"/>
  <c r="O20" i="11"/>
  <c r="N20" i="11"/>
  <c r="H8" i="11"/>
  <c r="P57" i="11" s="1"/>
  <c r="G8" i="11"/>
  <c r="O57" i="11" s="1"/>
  <c r="F8" i="11"/>
  <c r="N57" i="11" s="1"/>
  <c r="P59" i="10"/>
  <c r="O59" i="10"/>
  <c r="N59" i="10"/>
  <c r="H45" i="10"/>
  <c r="G45" i="10"/>
  <c r="F45" i="10"/>
  <c r="H39" i="10"/>
  <c r="G39" i="10"/>
  <c r="F39" i="10"/>
  <c r="H34" i="10"/>
  <c r="G34" i="10"/>
  <c r="F34" i="10"/>
  <c r="P21" i="10"/>
  <c r="O21" i="10"/>
  <c r="N21" i="10"/>
  <c r="D12" i="10"/>
  <c r="C12" i="10"/>
  <c r="B12" i="10"/>
  <c r="B11" i="4" l="1"/>
  <c r="B13" i="4" s="1"/>
  <c r="B15" i="4" s="1"/>
</calcChain>
</file>

<file path=xl/sharedStrings.xml><?xml version="1.0" encoding="utf-8"?>
<sst xmlns="http://schemas.openxmlformats.org/spreadsheetml/2006/main" count="1108" uniqueCount="657">
  <si>
    <t xml:space="preserve">15．年齢(各歳)、男女別人口       </t>
    <rPh sb="3" eb="5">
      <t>ネンレイ</t>
    </rPh>
    <rPh sb="6" eb="7">
      <t>カク</t>
    </rPh>
    <rPh sb="7" eb="8">
      <t>サイ</t>
    </rPh>
    <phoneticPr fontId="4"/>
  </si>
  <si>
    <t>各年10月1日現在</t>
    <rPh sb="0" eb="1">
      <t>カク</t>
    </rPh>
    <rPh sb="1" eb="2">
      <t>ネン</t>
    </rPh>
    <rPh sb="4" eb="5">
      <t>ガツ</t>
    </rPh>
    <rPh sb="5" eb="7">
      <t>１ニチ</t>
    </rPh>
    <rPh sb="7" eb="9">
      <t>ゲンザイ</t>
    </rPh>
    <phoneticPr fontId="4"/>
  </si>
  <si>
    <t>年齢</t>
    <rPh sb="0" eb="2">
      <t>ネンレイ</t>
    </rPh>
    <phoneticPr fontId="4"/>
  </si>
  <si>
    <t>平成 22 年</t>
    <rPh sb="0" eb="2">
      <t>ヘイセイ</t>
    </rPh>
    <rPh sb="6" eb="7">
      <t>ネン</t>
    </rPh>
    <phoneticPr fontId="4"/>
  </si>
  <si>
    <t>平成 27 年</t>
    <rPh sb="0" eb="2">
      <t>ヘイセイ</t>
    </rPh>
    <rPh sb="6" eb="7">
      <t>ネン</t>
    </rPh>
    <phoneticPr fontId="4"/>
  </si>
  <si>
    <t>令和  2 年</t>
    <rPh sb="0" eb="2">
      <t>レイワ</t>
    </rPh>
    <rPh sb="6" eb="7">
      <t>ネン</t>
    </rPh>
    <phoneticPr fontId="4"/>
  </si>
  <si>
    <t>総数</t>
    <phoneticPr fontId="6"/>
  </si>
  <si>
    <t>男</t>
    <phoneticPr fontId="4"/>
  </si>
  <si>
    <t>女</t>
    <phoneticPr fontId="4"/>
  </si>
  <si>
    <t>総数</t>
    <phoneticPr fontId="4"/>
  </si>
  <si>
    <t xml:space="preserve"> 0～ 4歳</t>
    <rPh sb="0" eb="6">
      <t>サイ</t>
    </rPh>
    <phoneticPr fontId="4"/>
  </si>
  <si>
    <t>30～34歳</t>
    <rPh sb="5" eb="6">
      <t>サイ</t>
    </rPh>
    <phoneticPr fontId="4"/>
  </si>
  <si>
    <t xml:space="preserve"> 5～ 9歳</t>
    <rPh sb="0" eb="6">
      <t>サイ</t>
    </rPh>
    <phoneticPr fontId="4"/>
  </si>
  <si>
    <t>35～39歳</t>
    <rPh sb="5" eb="6">
      <t>サイ</t>
    </rPh>
    <phoneticPr fontId="4"/>
  </si>
  <si>
    <t>10～14歳</t>
    <rPh sb="5" eb="6">
      <t>サイ</t>
    </rPh>
    <phoneticPr fontId="4"/>
  </si>
  <si>
    <t>40～44歳</t>
    <rPh sb="5" eb="6">
      <t>サイ</t>
    </rPh>
    <phoneticPr fontId="4"/>
  </si>
  <si>
    <t>15～19歳</t>
    <rPh sb="5" eb="6">
      <t>サイ</t>
    </rPh>
    <phoneticPr fontId="4"/>
  </si>
  <si>
    <t>45～49歳</t>
    <rPh sb="5" eb="6">
      <t>サイ</t>
    </rPh>
    <phoneticPr fontId="4"/>
  </si>
  <si>
    <t>20～24歳</t>
    <rPh sb="5" eb="6">
      <t>サイ</t>
    </rPh>
    <phoneticPr fontId="4"/>
  </si>
  <si>
    <t>50～54歳</t>
    <rPh sb="5" eb="6">
      <t>サイ</t>
    </rPh>
    <phoneticPr fontId="4"/>
  </si>
  <si>
    <t>25～29歳</t>
    <rPh sb="5" eb="6">
      <t>サイ</t>
    </rPh>
    <phoneticPr fontId="4"/>
  </si>
  <si>
    <t>55～59歳</t>
    <rPh sb="5" eb="6">
      <t>サイ</t>
    </rPh>
    <phoneticPr fontId="4"/>
  </si>
  <si>
    <t>資料　総務省統計局「国勢調査報告」</t>
    <phoneticPr fontId="4"/>
  </si>
  <si>
    <t xml:space="preserve">15．年齢(各歳)、男女別人口　－続き－    </t>
    <rPh sb="3" eb="5">
      <t>ネンレイ</t>
    </rPh>
    <rPh sb="6" eb="7">
      <t>カク</t>
    </rPh>
    <rPh sb="7" eb="8">
      <t>サイ</t>
    </rPh>
    <rPh sb="17" eb="18">
      <t>ツヅ</t>
    </rPh>
    <phoneticPr fontId="4"/>
  </si>
  <si>
    <t>60～64歳</t>
    <rPh sb="5" eb="6">
      <t>サイ</t>
    </rPh>
    <phoneticPr fontId="4"/>
  </si>
  <si>
    <t>90～94歳</t>
    <rPh sb="5" eb="6">
      <t>サイ</t>
    </rPh>
    <phoneticPr fontId="4"/>
  </si>
  <si>
    <t>65～69歳</t>
    <rPh sb="5" eb="6">
      <t>サイ</t>
    </rPh>
    <phoneticPr fontId="4"/>
  </si>
  <si>
    <t>95～99歳</t>
    <rPh sb="5" eb="6">
      <t>サイ</t>
    </rPh>
    <phoneticPr fontId="4"/>
  </si>
  <si>
    <t>70～74歳</t>
    <rPh sb="5" eb="6">
      <t>サイ</t>
    </rPh>
    <phoneticPr fontId="4"/>
  </si>
  <si>
    <t>100歳以上</t>
    <rPh sb="3" eb="4">
      <t>サイ</t>
    </rPh>
    <rPh sb="4" eb="6">
      <t>イジョウ</t>
    </rPh>
    <phoneticPr fontId="4"/>
  </si>
  <si>
    <t>不　詳</t>
    <rPh sb="0" eb="3">
      <t>フショウ</t>
    </rPh>
    <phoneticPr fontId="4"/>
  </si>
  <si>
    <t>平　均</t>
    <rPh sb="0" eb="3">
      <t>ヘイキン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</si>
  <si>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</si>
  <si>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</si>
  <si>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</si>
  <si>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16．昼間人口・夜間人口</t>
    <phoneticPr fontId="4"/>
  </si>
  <si>
    <t>各年10月1日現在</t>
    <phoneticPr fontId="11"/>
  </si>
  <si>
    <t>年</t>
    <rPh sb="0" eb="1">
      <t>ネン</t>
    </rPh>
    <phoneticPr fontId="4"/>
  </si>
  <si>
    <t>昼間人口</t>
    <phoneticPr fontId="4"/>
  </si>
  <si>
    <t>夜間人口</t>
    <phoneticPr fontId="11"/>
  </si>
  <si>
    <t>流出入状況</t>
    <phoneticPr fontId="4"/>
  </si>
  <si>
    <t>夜間人口に対する昼間人口の割合</t>
    <phoneticPr fontId="11"/>
  </si>
  <si>
    <t>増減</t>
    <phoneticPr fontId="4"/>
  </si>
  <si>
    <t>流入人口</t>
    <phoneticPr fontId="11"/>
  </si>
  <si>
    <t>流出人口</t>
    <phoneticPr fontId="11"/>
  </si>
  <si>
    <t>(％)</t>
    <phoneticPr fontId="11"/>
  </si>
  <si>
    <t>昭和60年</t>
    <rPh sb="0" eb="2">
      <t>ショウワ</t>
    </rPh>
    <rPh sb="4" eb="5">
      <t>ネン</t>
    </rPh>
    <phoneticPr fontId="4"/>
  </si>
  <si>
    <t>平成 2　</t>
    <phoneticPr fontId="11"/>
  </si>
  <si>
    <t>　　  7 　</t>
    <phoneticPr fontId="11"/>
  </si>
  <si>
    <t>　　 12 　</t>
    <phoneticPr fontId="11"/>
  </si>
  <si>
    <t>　　 17 　</t>
    <phoneticPr fontId="11"/>
  </si>
  <si>
    <t>　　 22 　</t>
    <phoneticPr fontId="11"/>
  </si>
  <si>
    <t>　　 27 　</t>
    <phoneticPr fontId="11"/>
  </si>
  <si>
    <t>令和 2　</t>
    <rPh sb="0" eb="2">
      <t>レイワ</t>
    </rPh>
    <phoneticPr fontId="11"/>
  </si>
  <si>
    <t>注）　1. 平成22年以降の夜間人口(常住人口)には、年齢不詳を含む。</t>
    <rPh sb="0" eb="1">
      <t>チュウ</t>
    </rPh>
    <phoneticPr fontId="4"/>
  </si>
  <si>
    <t xml:space="preserve">  　  2. 「流出人口」には、その場所が不詳の者は含まない。</t>
    <phoneticPr fontId="4"/>
  </si>
  <si>
    <t>資料　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5">
      <t>ホウコクショ</t>
    </rPh>
    <rPh sb="15" eb="16">
      <t>コク</t>
    </rPh>
    <phoneticPr fontId="4"/>
  </si>
  <si>
    <t>17．年齢構造</t>
    <phoneticPr fontId="13"/>
  </si>
  <si>
    <t>年</t>
  </si>
  <si>
    <t>人口</t>
    <phoneticPr fontId="13"/>
  </si>
  <si>
    <t>老年化指数</t>
  </si>
  <si>
    <t>従属人口
指　　数</t>
    <rPh sb="5" eb="6">
      <t>ユビ</t>
    </rPh>
    <rPh sb="8" eb="9">
      <t>スウ</t>
    </rPh>
    <phoneticPr fontId="13"/>
  </si>
  <si>
    <t>年少人口
指　　数</t>
    <rPh sb="5" eb="6">
      <t>ユビ</t>
    </rPh>
    <rPh sb="8" eb="9">
      <t>スウ</t>
    </rPh>
    <phoneticPr fontId="13"/>
  </si>
  <si>
    <t>老年人口
指　　数</t>
    <rPh sb="5" eb="6">
      <t>ユビ</t>
    </rPh>
    <rPh sb="8" eb="9">
      <t>スウ</t>
    </rPh>
    <phoneticPr fontId="13"/>
  </si>
  <si>
    <t xml:space="preserve"> 0～14歳</t>
    <rPh sb="5" eb="6">
      <t>サイ</t>
    </rPh>
    <phoneticPr fontId="13"/>
  </si>
  <si>
    <t>15～64歳</t>
    <rPh sb="5" eb="6">
      <t>サイ</t>
    </rPh>
    <phoneticPr fontId="13"/>
  </si>
  <si>
    <t>65歳以上</t>
    <rPh sb="2" eb="3">
      <t>サイ</t>
    </rPh>
    <phoneticPr fontId="13"/>
  </si>
  <si>
    <t>平成</t>
    <rPh sb="0" eb="1">
      <t>ヘイセイ</t>
    </rPh>
    <phoneticPr fontId="4"/>
  </si>
  <si>
    <t>令和</t>
    <rPh sb="0" eb="1">
      <t>レイワ</t>
    </rPh>
    <phoneticPr fontId="11"/>
  </si>
  <si>
    <t>注）　</t>
    <rPh sb="0" eb="1">
      <t>チュウ</t>
    </rPh>
    <phoneticPr fontId="13"/>
  </si>
  <si>
    <t>1.</t>
    <phoneticPr fontId="13"/>
  </si>
  <si>
    <t>老年化指数 ＝</t>
    <phoneticPr fontId="11"/>
  </si>
  <si>
    <t>65歳以上人口</t>
    <phoneticPr fontId="11"/>
  </si>
  <si>
    <t>×100</t>
    <phoneticPr fontId="11"/>
  </si>
  <si>
    <t>従属人口指数 ＝</t>
    <phoneticPr fontId="11"/>
  </si>
  <si>
    <t>14歳以下人口+65歳以上人口</t>
    <phoneticPr fontId="11"/>
  </si>
  <si>
    <t>14歳以下人口</t>
    <phoneticPr fontId="11"/>
  </si>
  <si>
    <t>15～64歳人口</t>
    <phoneticPr fontId="11"/>
  </si>
  <si>
    <t>年少人口指数＝</t>
    <phoneticPr fontId="11"/>
  </si>
  <si>
    <t>老年人口指数 ＝</t>
    <phoneticPr fontId="11"/>
  </si>
  <si>
    <t xml:space="preserve"> 　　</t>
    <phoneticPr fontId="13"/>
  </si>
  <si>
    <t>2．年齢不詳のものは除く。</t>
  </si>
  <si>
    <t>資料　総務省統計局「国勢調査報告」</t>
  </si>
  <si>
    <t>18．人口集中地区人口及び人口密度</t>
    <rPh sb="9" eb="11">
      <t>ジンコウ</t>
    </rPh>
    <phoneticPr fontId="13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</si>
  <si>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1"/>
  </si>
  <si>
    <t>人口集中地区人口</t>
    <phoneticPr fontId="13"/>
  </si>
  <si>
    <t>総人口に対す</t>
    <phoneticPr fontId="11"/>
  </si>
  <si>
    <t>面積</t>
    <phoneticPr fontId="13"/>
  </si>
  <si>
    <t>総面積に対する面積の割合</t>
    <phoneticPr fontId="13"/>
  </si>
  <si>
    <t>人口密度</t>
  </si>
  <si>
    <t xml:space="preserve"> 総数</t>
    <rPh sb="1" eb="3">
      <t>ソウスウ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</si>
  <si>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</si>
  <si>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</si>
  <si>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る人口の割合</t>
  </si>
  <si>
    <t>(1㎢当たり)</t>
    <phoneticPr fontId="13"/>
  </si>
  <si>
    <t>(人)</t>
    <phoneticPr fontId="11"/>
  </si>
  <si>
    <t>(人)</t>
  </si>
  <si>
    <t>(％)</t>
    <phoneticPr fontId="13"/>
  </si>
  <si>
    <t>(㎢)</t>
    <phoneticPr fontId="13"/>
  </si>
  <si>
    <t>(人)</t>
    <phoneticPr fontId="13"/>
  </si>
  <si>
    <t>19．配偶関係(4区分)、年齢(5歳階級)、男女別15歳以上人口</t>
    <phoneticPr fontId="13"/>
  </si>
  <si>
    <t>令和2年10月1日現在</t>
    <phoneticPr fontId="11"/>
  </si>
  <si>
    <t>男</t>
  </si>
  <si>
    <t>女</t>
  </si>
  <si>
    <t>総数</t>
    <phoneticPr fontId="13"/>
  </si>
  <si>
    <t>未婚</t>
    <phoneticPr fontId="13"/>
  </si>
  <si>
    <t>有配偶</t>
  </si>
  <si>
    <t>死別</t>
    <phoneticPr fontId="13"/>
  </si>
  <si>
    <t>離別</t>
    <phoneticPr fontId="13"/>
  </si>
  <si>
    <t>15～19歳</t>
    <rPh sb="5" eb="6">
      <t>サイ</t>
    </rPh>
    <phoneticPr fontId="6"/>
  </si>
  <si>
    <t>20～24歳</t>
    <rPh sb="5" eb="6">
      <t>サイ</t>
    </rPh>
    <phoneticPr fontId="6"/>
  </si>
  <si>
    <t>25～29歳</t>
    <rPh sb="5" eb="6">
      <t>サイ</t>
    </rPh>
    <phoneticPr fontId="6"/>
  </si>
  <si>
    <t>30～34歳</t>
    <rPh sb="5" eb="6">
      <t>サイ</t>
    </rPh>
    <phoneticPr fontId="6"/>
  </si>
  <si>
    <t>35～39歳</t>
    <rPh sb="5" eb="6">
      <t>サイ</t>
    </rPh>
    <phoneticPr fontId="6"/>
  </si>
  <si>
    <t>40～44歳</t>
    <rPh sb="5" eb="6">
      <t>サイ</t>
    </rPh>
    <phoneticPr fontId="6"/>
  </si>
  <si>
    <t>45～49歳</t>
    <rPh sb="5" eb="6">
      <t>サイ</t>
    </rPh>
    <phoneticPr fontId="6"/>
  </si>
  <si>
    <t>50～54歳</t>
    <rPh sb="5" eb="6">
      <t>サイ</t>
    </rPh>
    <phoneticPr fontId="6"/>
  </si>
  <si>
    <t>55～59歳</t>
    <rPh sb="5" eb="6">
      <t>サイ</t>
    </rPh>
    <phoneticPr fontId="6"/>
  </si>
  <si>
    <t>60～64歳</t>
    <rPh sb="5" eb="6">
      <t>サイ</t>
    </rPh>
    <phoneticPr fontId="6"/>
  </si>
  <si>
    <t>65～69歳</t>
    <rPh sb="5" eb="6">
      <t>サイ</t>
    </rPh>
    <phoneticPr fontId="6"/>
  </si>
  <si>
    <t>70～74歳</t>
    <rPh sb="5" eb="6">
      <t>サイ</t>
    </rPh>
    <phoneticPr fontId="6"/>
  </si>
  <si>
    <t>75～79歳</t>
    <rPh sb="5" eb="6">
      <t>サイ</t>
    </rPh>
    <phoneticPr fontId="6"/>
  </si>
  <si>
    <t>80～84歳</t>
    <rPh sb="5" eb="6">
      <t>サイ</t>
    </rPh>
    <phoneticPr fontId="6"/>
  </si>
  <si>
    <t>90歳以上</t>
    <rPh sb="2" eb="3">
      <t>サイ</t>
    </rPh>
    <phoneticPr fontId="6"/>
  </si>
  <si>
    <t>注）　男女の総数には、配偶関係が不詳のものを含む。</t>
    <phoneticPr fontId="13"/>
  </si>
  <si>
    <t>20．労働力状態(8区分)、男女別15歳以上人口</t>
    <rPh sb="14" eb="16">
      <t>ダンジョ</t>
    </rPh>
    <phoneticPr fontId="13"/>
  </si>
  <si>
    <t>令和2年10月1日現在</t>
    <rPh sb="0" eb="2">
      <t>レイワ</t>
    </rPh>
    <phoneticPr fontId="13"/>
  </si>
  <si>
    <t>区分</t>
    <phoneticPr fontId="13"/>
  </si>
  <si>
    <t>　　　　　労働力人口</t>
    <rPh sb="8" eb="9">
      <t>ヒト</t>
    </rPh>
    <rPh sb="9" eb="10">
      <t>クチ</t>
    </rPh>
    <phoneticPr fontId="13"/>
  </si>
  <si>
    <t>非労働力人口</t>
    <phoneticPr fontId="13"/>
  </si>
  <si>
    <t>合計</t>
    <phoneticPr fontId="13"/>
  </si>
  <si>
    <t>就業者</t>
    <phoneticPr fontId="13"/>
  </si>
  <si>
    <t>完全失業者</t>
  </si>
  <si>
    <t>家事</t>
    <phoneticPr fontId="13"/>
  </si>
  <si>
    <t>通学</t>
    <phoneticPr fontId="13"/>
  </si>
  <si>
    <t>その他</t>
  </si>
  <si>
    <t>小計</t>
    <phoneticPr fontId="13"/>
  </si>
  <si>
    <t>主に仕事</t>
  </si>
  <si>
    <t>家事の
ほか仕事</t>
    <rPh sb="6" eb="8">
      <t>シゴト</t>
    </rPh>
    <phoneticPr fontId="13"/>
  </si>
  <si>
    <t>通学のかた
わら仕事</t>
    <phoneticPr fontId="13"/>
  </si>
  <si>
    <t>休業者</t>
  </si>
  <si>
    <t>注）　総数には、労働力状態が不詳のものを含む。</t>
    <phoneticPr fontId="13"/>
  </si>
  <si>
    <t>21．産業(大分類)、年齢(5歳階級)、男女別15歳以上人口　　</t>
    <rPh sb="3" eb="5">
      <t>サンギョウ</t>
    </rPh>
    <rPh sb="6" eb="9">
      <t>ダイブンルイ</t>
    </rPh>
    <rPh sb="11" eb="13">
      <t>ネンレイ</t>
    </rPh>
    <rPh sb="15" eb="16">
      <t>サイ</t>
    </rPh>
    <phoneticPr fontId="4"/>
  </si>
  <si>
    <t>A</t>
  </si>
  <si>
    <t>B</t>
  </si>
  <si>
    <t>C</t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</si>
  <si>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</si>
  <si>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</si>
  <si>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</si>
  <si>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</si>
  <si>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</si>
  <si>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</si>
  <si>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</si>
  <si>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</si>
  <si>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</si>
  <si>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</si>
  <si>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</si>
  <si>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</si>
  <si>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P</t>
    <phoneticPr fontId="4"/>
  </si>
  <si>
    <t>Q</t>
    <phoneticPr fontId="4"/>
  </si>
  <si>
    <t>R</t>
    <phoneticPr fontId="4"/>
  </si>
  <si>
    <t>S</t>
    <phoneticPr fontId="4"/>
  </si>
  <si>
    <t>Ｔ</t>
    <phoneticPr fontId="4"/>
  </si>
  <si>
    <t>農業、
林業</t>
    <rPh sb="4" eb="5">
      <t>ハヤシ</t>
    </rPh>
    <rPh sb="5" eb="6">
      <t>ギョウ</t>
    </rPh>
    <phoneticPr fontId="4"/>
  </si>
  <si>
    <t>漁業</t>
    <phoneticPr fontId="4"/>
  </si>
  <si>
    <t>鉱業、
採石業、砂利採取業</t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</si>
  <si>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</si>
  <si>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</si>
  <si>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
ｶﾞｽ・
熱供給・
水道業</t>
    <phoneticPr fontId="4"/>
  </si>
  <si>
    <t>情　報
通信業</t>
    <rPh sb="0" eb="1">
      <t>ジョウ</t>
    </rPh>
    <rPh sb="2" eb="3">
      <t>ホウ</t>
    </rPh>
    <rPh sb="4" eb="7">
      <t>ツウシンギョウ</t>
    </rPh>
    <phoneticPr fontId="4"/>
  </si>
  <si>
    <t>運輸業、郵便業</t>
    <rPh sb="0" eb="3">
      <t>ウンユギョウ</t>
    </rPh>
    <rPh sb="4" eb="6">
      <t>ユウビン</t>
    </rPh>
    <rPh sb="6" eb="7">
      <t>ギョウ</t>
    </rPh>
    <phoneticPr fontId="4"/>
  </si>
  <si>
    <t>卸売、
小売業</t>
    <rPh sb="4" eb="7">
      <t>コウリギョウ</t>
    </rPh>
    <phoneticPr fontId="4"/>
  </si>
  <si>
    <t>金融業、
保険業　</t>
    <rPh sb="0" eb="1">
      <t>キン</t>
    </rPh>
    <rPh sb="1" eb="2">
      <t>ユウ</t>
    </rPh>
    <rPh sb="2" eb="3">
      <t>ギョウ</t>
    </rPh>
    <rPh sb="5" eb="8">
      <t>ホケンギョウ</t>
    </rPh>
    <phoneticPr fontId="4"/>
  </si>
  <si>
    <t>不動産業、
物品賃貸業</t>
    <phoneticPr fontId="4"/>
  </si>
  <si>
    <t>学術研究、
専門・技術ｻｰﾋﾞｽ業</t>
    <phoneticPr fontId="4"/>
  </si>
  <si>
    <t>宿泊業、
飲食ｻｰﾋﾞｽ業</t>
    <rPh sb="0" eb="2">
      <t>シュクハク</t>
    </rPh>
    <rPh sb="2" eb="3">
      <t>ギョウ</t>
    </rPh>
    <rPh sb="5" eb="7">
      <t>インショク</t>
    </rPh>
    <rPh sb="12" eb="13">
      <t>ギョウ</t>
    </rPh>
    <phoneticPr fontId="4"/>
  </si>
  <si>
    <t>生活関連ｻｰﾋﾞｽ業、娯楽業</t>
    <phoneticPr fontId="4"/>
  </si>
  <si>
    <t>教育、
学習支援業</t>
    <rPh sb="0" eb="1">
      <t>キョウ</t>
    </rPh>
    <rPh sb="1" eb="2">
      <t>イク</t>
    </rPh>
    <rPh sb="4" eb="6">
      <t>ガクシュウ</t>
    </rPh>
    <rPh sb="6" eb="8">
      <t>シエン</t>
    </rPh>
    <rPh sb="8" eb="9">
      <t>ギョウ</t>
    </rPh>
    <phoneticPr fontId="4"/>
  </si>
  <si>
    <t>医療、
福祉</t>
    <rPh sb="0" eb="2">
      <t>イリョウ</t>
    </rPh>
    <rPh sb="4" eb="5">
      <t>フク</t>
    </rPh>
    <rPh sb="5" eb="6">
      <t>シ</t>
    </rPh>
    <phoneticPr fontId="4"/>
  </si>
  <si>
    <t>複合ｻｰﾋﾞｽ事業</t>
    <phoneticPr fontId="4"/>
  </si>
  <si>
    <t>ｻｰﾋﾞｽ業
(他に分類されないもの)</t>
    <phoneticPr fontId="4"/>
  </si>
  <si>
    <t>公務(他に分類されるものを除く)</t>
    <phoneticPr fontId="4"/>
  </si>
  <si>
    <t>分類不能の産業</t>
    <phoneticPr fontId="4"/>
  </si>
  <si>
    <t>総数</t>
    <rPh sb="0" eb="2">
      <t>ソウスウ</t>
    </rPh>
    <phoneticPr fontId="4"/>
  </si>
  <si>
    <t>15～19歳</t>
    <rPh sb="5" eb="6">
      <t>サイ</t>
    </rPh>
    <phoneticPr fontId="24"/>
  </si>
  <si>
    <t>20～24歳</t>
    <rPh sb="5" eb="6">
      <t>サイ</t>
    </rPh>
    <phoneticPr fontId="24"/>
  </si>
  <si>
    <t>25～29歳</t>
    <rPh sb="5" eb="6">
      <t>サイ</t>
    </rPh>
    <phoneticPr fontId="24"/>
  </si>
  <si>
    <t>30～34歳</t>
    <rPh sb="5" eb="6">
      <t>サイ</t>
    </rPh>
    <phoneticPr fontId="24"/>
  </si>
  <si>
    <t>35～39歳</t>
    <rPh sb="5" eb="6">
      <t>サイ</t>
    </rPh>
    <phoneticPr fontId="24"/>
  </si>
  <si>
    <t>40～44歳</t>
    <rPh sb="5" eb="6">
      <t>サイ</t>
    </rPh>
    <phoneticPr fontId="24"/>
  </si>
  <si>
    <t>45～49歳</t>
    <rPh sb="5" eb="6">
      <t>サイ</t>
    </rPh>
    <phoneticPr fontId="24"/>
  </si>
  <si>
    <t>50～54歳</t>
    <rPh sb="5" eb="6">
      <t>サイ</t>
    </rPh>
    <phoneticPr fontId="24"/>
  </si>
  <si>
    <t>55～59歳</t>
    <rPh sb="5" eb="6">
      <t>サイ</t>
    </rPh>
    <phoneticPr fontId="24"/>
  </si>
  <si>
    <t>60～64歳</t>
    <rPh sb="5" eb="6">
      <t>サイ</t>
    </rPh>
    <phoneticPr fontId="24"/>
  </si>
  <si>
    <t>65歳以上</t>
    <phoneticPr fontId="24"/>
  </si>
  <si>
    <t>－</t>
    <phoneticPr fontId="6"/>
  </si>
  <si>
    <t>女</t>
    <rPh sb="0" eb="1">
      <t>オンナ</t>
    </rPh>
    <phoneticPr fontId="4"/>
  </si>
  <si>
    <t>－</t>
    <phoneticPr fontId="11"/>
  </si>
  <si>
    <t>-</t>
  </si>
  <si>
    <t>22．産業(大分類)、従業上の地位(7区分)、男女別15歳以上
    人口</t>
  </si>
  <si>
    <t>令和2年10月1日現在</t>
  </si>
  <si>
    <t>従業上の地位</t>
    <rPh sb="0" eb="2">
      <t>ジュウギョウ</t>
    </rPh>
    <rPh sb="2" eb="3">
      <t>ジョウ</t>
    </rPh>
    <rPh sb="4" eb="6">
      <t>チイ</t>
    </rPh>
    <phoneticPr fontId="27"/>
  </si>
  <si>
    <t>総数</t>
    <rPh sb="0" eb="1">
      <t>フサ</t>
    </rPh>
    <rPh sb="1" eb="2">
      <t>スウ</t>
    </rPh>
    <phoneticPr fontId="27"/>
  </si>
  <si>
    <t>A</t>
    <phoneticPr fontId="27"/>
  </si>
  <si>
    <t>B</t>
    <phoneticPr fontId="27"/>
  </si>
  <si>
    <t>C</t>
    <phoneticPr fontId="27"/>
  </si>
  <si>
    <t>D</t>
    <phoneticPr fontId="27"/>
  </si>
  <si>
    <t>E</t>
    <phoneticPr fontId="27"/>
  </si>
  <si>
    <t>F</t>
    <phoneticPr fontId="27"/>
  </si>
  <si>
    <t>G</t>
    <phoneticPr fontId="27"/>
  </si>
  <si>
    <t>H</t>
    <phoneticPr fontId="27"/>
  </si>
  <si>
    <t>I</t>
    <phoneticPr fontId="27"/>
  </si>
  <si>
    <t>J</t>
    <phoneticPr fontId="27"/>
  </si>
  <si>
    <t>K</t>
    <phoneticPr fontId="27"/>
  </si>
  <si>
    <t>L</t>
    <phoneticPr fontId="27"/>
  </si>
  <si>
    <t>M</t>
    <phoneticPr fontId="27"/>
  </si>
  <si>
    <t>N</t>
    <phoneticPr fontId="27"/>
  </si>
  <si>
    <t>O</t>
    <phoneticPr fontId="27"/>
  </si>
  <si>
    <t>P</t>
    <phoneticPr fontId="27"/>
  </si>
  <si>
    <t>Q</t>
    <phoneticPr fontId="27"/>
  </si>
  <si>
    <t>R</t>
    <phoneticPr fontId="27"/>
  </si>
  <si>
    <t>S</t>
    <phoneticPr fontId="27"/>
  </si>
  <si>
    <t>T</t>
    <phoneticPr fontId="27"/>
  </si>
  <si>
    <t>(再掲)</t>
    <rPh sb="1" eb="3">
      <t>サイケイ</t>
    </rPh>
    <phoneticPr fontId="27"/>
  </si>
  <si>
    <t>(再掲)</t>
    <phoneticPr fontId="27"/>
  </si>
  <si>
    <t>農業、
林業</t>
    <rPh sb="0" eb="1">
      <t>ノウ</t>
    </rPh>
    <rPh sb="1" eb="2">
      <t>ギョウ</t>
    </rPh>
    <rPh sb="4" eb="5">
      <t>ハヤシ</t>
    </rPh>
    <rPh sb="5" eb="6">
      <t>ギョウ</t>
    </rPh>
    <phoneticPr fontId="27"/>
  </si>
  <si>
    <t>漁業</t>
    <rPh sb="0" eb="1">
      <t>ギョ</t>
    </rPh>
    <rPh sb="1" eb="2">
      <t>ギョウ</t>
    </rPh>
    <phoneticPr fontId="27"/>
  </si>
  <si>
    <t>鉱業、
採石業、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4">
      <t>サイシュギョウ</t>
    </rPh>
    <phoneticPr fontId="27"/>
  </si>
  <si>
    <t>建設業</t>
    <rPh sb="0" eb="1">
      <t>ダテ</t>
    </rPh>
    <rPh sb="1" eb="2">
      <t>セツ</t>
    </rPh>
    <rPh sb="2" eb="3">
      <t>ギョウ</t>
    </rPh>
    <phoneticPr fontId="27"/>
  </si>
  <si>
    <t>製造業</t>
    <rPh sb="0" eb="1">
      <t>セイ</t>
    </rPh>
    <rPh sb="1" eb="2">
      <t>ヅクリ</t>
    </rPh>
    <rPh sb="2" eb="3">
      <t>ギョウ</t>
    </rPh>
    <phoneticPr fontId="27"/>
  </si>
  <si>
    <t>電気・
ｶﾞｽ・
熱供給・
水道業</t>
    <rPh sb="0" eb="2">
      <t>デンキ</t>
    </rPh>
    <rPh sb="9" eb="10">
      <t>ネツ</t>
    </rPh>
    <rPh sb="10" eb="12">
      <t>キョウキュウ</t>
    </rPh>
    <rPh sb="14" eb="17">
      <t>スイドウギョウ</t>
    </rPh>
    <phoneticPr fontId="27"/>
  </si>
  <si>
    <t>情　報
通信業</t>
    <rPh sb="0" eb="1">
      <t>ジョウ</t>
    </rPh>
    <rPh sb="2" eb="3">
      <t>ホウ</t>
    </rPh>
    <rPh sb="4" eb="6">
      <t>ツウシン</t>
    </rPh>
    <rPh sb="6" eb="7">
      <t>ギョウ</t>
    </rPh>
    <phoneticPr fontId="27"/>
  </si>
  <si>
    <t>運輸業、
郵便業</t>
    <rPh sb="0" eb="2">
      <t>ウンユ</t>
    </rPh>
    <rPh sb="2" eb="3">
      <t>ギョウ</t>
    </rPh>
    <rPh sb="5" eb="7">
      <t>ユウビン</t>
    </rPh>
    <rPh sb="7" eb="8">
      <t>ギョウ</t>
    </rPh>
    <phoneticPr fontId="27"/>
  </si>
  <si>
    <t>卸売業、
小売業</t>
    <rPh sb="0" eb="2">
      <t>オロシウ</t>
    </rPh>
    <rPh sb="2" eb="3">
      <t>ギョウ</t>
    </rPh>
    <rPh sb="5" eb="8">
      <t>コウリギョウ</t>
    </rPh>
    <phoneticPr fontId="27"/>
  </si>
  <si>
    <t>金融業、
保険業</t>
    <rPh sb="0" eb="2">
      <t>キンユウ</t>
    </rPh>
    <rPh sb="2" eb="3">
      <t>ギョウ</t>
    </rPh>
    <rPh sb="5" eb="8">
      <t>ホケンギョウ</t>
    </rPh>
    <phoneticPr fontId="27"/>
  </si>
  <si>
    <t>不動産業、
物品賃貸業</t>
    <rPh sb="0" eb="3">
      <t>フドウサン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27"/>
  </si>
  <si>
    <t>学術研究、
専門・
技術ｻｰﾋﾞｽ業</t>
    <rPh sb="0" eb="2">
      <t>ガクジュツ</t>
    </rPh>
    <rPh sb="2" eb="4">
      <t>ケンキュウ</t>
    </rPh>
    <rPh sb="6" eb="8">
      <t>センモン</t>
    </rPh>
    <rPh sb="10" eb="12">
      <t>ギジュツ</t>
    </rPh>
    <rPh sb="17" eb="18">
      <t>ギョウ</t>
    </rPh>
    <phoneticPr fontId="27"/>
  </si>
  <si>
    <t>宿泊業、
飲食ｻｰﾋﾞｽ業</t>
    <rPh sb="0" eb="2">
      <t>シュクハク</t>
    </rPh>
    <rPh sb="2" eb="3">
      <t>ギョウ</t>
    </rPh>
    <rPh sb="5" eb="7">
      <t>インショク</t>
    </rPh>
    <rPh sb="12" eb="13">
      <t>ギョウ</t>
    </rPh>
    <phoneticPr fontId="27"/>
  </si>
  <si>
    <t>生活関連ｻｰﾋﾞｽ業、
娯楽業</t>
    <rPh sb="0" eb="2">
      <t>セイカツ</t>
    </rPh>
    <rPh sb="2" eb="4">
      <t>カンレン</t>
    </rPh>
    <rPh sb="9" eb="10">
      <t>ギョウ</t>
    </rPh>
    <rPh sb="12" eb="14">
      <t>ゴラク</t>
    </rPh>
    <rPh sb="14" eb="15">
      <t>ギョウ</t>
    </rPh>
    <phoneticPr fontId="27"/>
  </si>
  <si>
    <t>教育、
学習支援業</t>
    <rPh sb="0" eb="2">
      <t>キョウイク</t>
    </rPh>
    <rPh sb="4" eb="6">
      <t>ガクシュウ</t>
    </rPh>
    <rPh sb="6" eb="7">
      <t>シ</t>
    </rPh>
    <rPh sb="7" eb="8">
      <t>エン</t>
    </rPh>
    <rPh sb="8" eb="9">
      <t>ギョウ</t>
    </rPh>
    <phoneticPr fontId="27"/>
  </si>
  <si>
    <t>医療、
福祉</t>
    <rPh sb="0" eb="2">
      <t>イリョウ</t>
    </rPh>
    <rPh sb="4" eb="6">
      <t>フクシ</t>
    </rPh>
    <phoneticPr fontId="27"/>
  </si>
  <si>
    <t>複合ｻｰﾋﾞｽ事業</t>
    <rPh sb="0" eb="2">
      <t>フクゴウ</t>
    </rPh>
    <rPh sb="7" eb="9">
      <t>ジギョウ</t>
    </rPh>
    <phoneticPr fontId="27"/>
  </si>
  <si>
    <t>ｻｰﾋﾞｽ業
(他に分類されないもの)</t>
    <rPh sb="5" eb="6">
      <t>ギョウ</t>
    </rPh>
    <rPh sb="8" eb="9">
      <t>ホカ</t>
    </rPh>
    <rPh sb="10" eb="12">
      <t>ブンルイ</t>
    </rPh>
    <phoneticPr fontId="27"/>
  </si>
  <si>
    <t>公務
(他に分類されるものを除く)</t>
    <rPh sb="0" eb="2">
      <t>コウム</t>
    </rPh>
    <rPh sb="4" eb="5">
      <t>ホカ</t>
    </rPh>
    <rPh sb="6" eb="8">
      <t>ブンルイ</t>
    </rPh>
    <rPh sb="14" eb="15">
      <t>ノゾ</t>
    </rPh>
    <phoneticPr fontId="27"/>
  </si>
  <si>
    <t>分類不能の 産 業</t>
    <rPh sb="0" eb="2">
      <t>ブンルイ</t>
    </rPh>
    <rPh sb="2" eb="4">
      <t>フノウ</t>
    </rPh>
    <rPh sb="6" eb="7">
      <t>サン</t>
    </rPh>
    <rPh sb="8" eb="9">
      <t>ギョウ</t>
    </rPh>
    <phoneticPr fontId="27"/>
  </si>
  <si>
    <t>第1次
産　業</t>
    <rPh sb="0" eb="1">
      <t>ダイ</t>
    </rPh>
    <rPh sb="2" eb="3">
      <t>ジ</t>
    </rPh>
    <rPh sb="4" eb="5">
      <t>サン</t>
    </rPh>
    <rPh sb="6" eb="7">
      <t>ギョウ</t>
    </rPh>
    <phoneticPr fontId="27"/>
  </si>
  <si>
    <t>第2次
産　業</t>
    <rPh sb="0" eb="1">
      <t>ダイ</t>
    </rPh>
    <rPh sb="2" eb="3">
      <t>ジ</t>
    </rPh>
    <rPh sb="4" eb="5">
      <t>サン</t>
    </rPh>
    <rPh sb="6" eb="7">
      <t>ギョウ</t>
    </rPh>
    <phoneticPr fontId="27"/>
  </si>
  <si>
    <t>第3次
産　業</t>
    <rPh sb="0" eb="1">
      <t>ダイ</t>
    </rPh>
    <rPh sb="2" eb="3">
      <t>ジ</t>
    </rPh>
    <rPh sb="4" eb="5">
      <t>サン</t>
    </rPh>
    <rPh sb="6" eb="7">
      <t>ギョウ</t>
    </rPh>
    <phoneticPr fontId="27"/>
  </si>
  <si>
    <t>総数</t>
    <phoneticPr fontId="27"/>
  </si>
  <si>
    <t>雇用者</t>
    <rPh sb="2" eb="3">
      <t>シャ</t>
    </rPh>
    <phoneticPr fontId="27"/>
  </si>
  <si>
    <t>正規</t>
    <rPh sb="0" eb="1">
      <t>セイキ</t>
    </rPh>
    <phoneticPr fontId="27"/>
  </si>
  <si>
    <t>派遣</t>
    <rPh sb="0" eb="1">
      <t>ハケン</t>
    </rPh>
    <phoneticPr fontId="27"/>
  </si>
  <si>
    <t>パート等・その他</t>
    <rPh sb="2" eb="3">
      <t>トウ</t>
    </rPh>
    <rPh sb="6" eb="7">
      <t>タ</t>
    </rPh>
    <phoneticPr fontId="27"/>
  </si>
  <si>
    <t>役員</t>
    <rPh sb="0" eb="1">
      <t>ヤクイン</t>
    </rPh>
    <phoneticPr fontId="27"/>
  </si>
  <si>
    <t>雇用のある業主</t>
    <rPh sb="0" eb="1">
      <t>コヨウ</t>
    </rPh>
    <rPh sb="4" eb="6">
      <t>ギョウシュ</t>
    </rPh>
    <phoneticPr fontId="27"/>
  </si>
  <si>
    <t>雇用のない業主</t>
    <rPh sb="0" eb="1">
      <t>コヨウ</t>
    </rPh>
    <rPh sb="4" eb="5">
      <t>ギョウ</t>
    </rPh>
    <rPh sb="5" eb="6">
      <t>シュ</t>
    </rPh>
    <phoneticPr fontId="27"/>
  </si>
  <si>
    <t>家族従業者</t>
    <rPh sb="0" eb="1">
      <t>カゾク</t>
    </rPh>
    <rPh sb="1" eb="4">
      <t>ジュウギョウシャ</t>
    </rPh>
    <phoneticPr fontId="27"/>
  </si>
  <si>
    <t>家庭内職者</t>
    <rPh sb="0" eb="1">
      <t>カテイ</t>
    </rPh>
    <rPh sb="1" eb="3">
      <t>ナイショク</t>
    </rPh>
    <rPh sb="3" eb="4">
      <t>シャ</t>
    </rPh>
    <phoneticPr fontId="27"/>
  </si>
  <si>
    <t>男</t>
    <rPh sb="0" eb="1">
      <t>オトコ</t>
    </rPh>
    <phoneticPr fontId="27"/>
  </si>
  <si>
    <t>女</t>
    <rPh sb="0" eb="1">
      <t>オンナ</t>
    </rPh>
    <phoneticPr fontId="27"/>
  </si>
  <si>
    <t>注）　</t>
    <phoneticPr fontId="4"/>
  </si>
  <si>
    <t>総数には、従業上の地位が不詳のものを含む。</t>
  </si>
  <si>
    <t>資料　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</si>
  <si>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23．居住期間(6区分)、年齢(5歳階級)人口</t>
    <rPh sb="3" eb="5">
      <t>キョジュウ</t>
    </rPh>
    <rPh sb="5" eb="7">
      <t>キカン</t>
    </rPh>
    <rPh sb="9" eb="11">
      <t>クブン</t>
    </rPh>
    <rPh sb="13" eb="15">
      <t>ネンレイ</t>
    </rPh>
    <rPh sb="17" eb="18">
      <t>サイ</t>
    </rPh>
    <rPh sb="18" eb="20">
      <t>カイキュウ</t>
    </rPh>
    <phoneticPr fontId="13"/>
  </si>
  <si>
    <t>区分</t>
    <phoneticPr fontId="6"/>
  </si>
  <si>
    <t>総数</t>
    <rPh sb="0" eb="2">
      <t>ソウスウ</t>
    </rPh>
    <phoneticPr fontId="13"/>
  </si>
  <si>
    <t>出生時から</t>
    <rPh sb="0" eb="2">
      <t>シュッセイ</t>
    </rPh>
    <rPh sb="2" eb="3">
      <t>ジ</t>
    </rPh>
    <phoneticPr fontId="13"/>
  </si>
  <si>
    <t>1年未満</t>
    <rPh sb="1" eb="2">
      <t>ネン</t>
    </rPh>
    <rPh sb="2" eb="4">
      <t>ミマン</t>
    </rPh>
    <phoneticPr fontId="13"/>
  </si>
  <si>
    <t>1年以上
5年未満</t>
    <rPh sb="1" eb="4">
      <t>ネンイジョウ</t>
    </rPh>
    <phoneticPr fontId="13"/>
  </si>
  <si>
    <t>5年以上
10年未満</t>
    <rPh sb="1" eb="4">
      <t>ネンイジョウ</t>
    </rPh>
    <phoneticPr fontId="13"/>
  </si>
  <si>
    <t>10年以上
20年未満</t>
    <rPh sb="2" eb="5">
      <t>ネンイジョウ</t>
    </rPh>
    <phoneticPr fontId="13"/>
  </si>
  <si>
    <t>20年以上</t>
    <rPh sb="2" eb="3">
      <t>ネン</t>
    </rPh>
    <rPh sb="3" eb="5">
      <t>イジョウ</t>
    </rPh>
    <phoneticPr fontId="13"/>
  </si>
  <si>
    <t>不詳</t>
    <rPh sb="0" eb="2">
      <t>フショウ</t>
    </rPh>
    <phoneticPr fontId="13"/>
  </si>
  <si>
    <t xml:space="preserve"> 0～ 4歳</t>
    <rPh sb="5" eb="6">
      <t>サイ</t>
    </rPh>
    <phoneticPr fontId="13"/>
  </si>
  <si>
    <t xml:space="preserve"> 5～ 9歳</t>
    <rPh sb="5" eb="6">
      <t>サイ</t>
    </rPh>
    <phoneticPr fontId="13"/>
  </si>
  <si>
    <t>10～14歳</t>
    <rPh sb="5" eb="6">
      <t>サイ</t>
    </rPh>
    <phoneticPr fontId="13"/>
  </si>
  <si>
    <t>90～94歳</t>
    <rPh sb="4" eb="5">
      <t>サイ</t>
    </rPh>
    <phoneticPr fontId="11"/>
  </si>
  <si>
    <t>95歳以上</t>
    <rPh sb="2" eb="3">
      <t>サイ</t>
    </rPh>
    <rPh sb="3" eb="5">
      <t>イジョウ</t>
    </rPh>
    <phoneticPr fontId="4"/>
  </si>
  <si>
    <t>24．常住地による従業、通学市区町村別15歳以上就業者及び
    通学者数</t>
    <phoneticPr fontId="4"/>
  </si>
  <si>
    <t>令和2年10月1日現在</t>
    <rPh sb="0" eb="2">
      <t>レイワ</t>
    </rPh>
    <rPh sb="5" eb="6">
      <t>ガツ</t>
    </rPh>
    <rPh sb="6" eb="7">
      <t>１</t>
    </rPh>
    <rPh sb="7" eb="8">
      <t>ニチ</t>
    </rPh>
    <rPh sb="8" eb="10">
      <t>ゲンザイ</t>
    </rPh>
    <phoneticPr fontId="4"/>
  </si>
  <si>
    <t>常住地による</t>
    <phoneticPr fontId="4"/>
  </si>
  <si>
    <t>就業者</t>
  </si>
  <si>
    <t>通学者</t>
  </si>
  <si>
    <t>従業・通学市区町村</t>
    <phoneticPr fontId="4"/>
  </si>
  <si>
    <t>市内常住</t>
    <phoneticPr fontId="4"/>
  </si>
  <si>
    <t>県外</t>
    <rPh sb="0" eb="1">
      <t>ケン</t>
    </rPh>
    <rPh sb="1" eb="2">
      <t>ガイ</t>
    </rPh>
    <phoneticPr fontId="4"/>
  </si>
  <si>
    <t>草加市</t>
  </si>
  <si>
    <t>小金井市</t>
  </si>
  <si>
    <t>　市内従業・通学</t>
    <phoneticPr fontId="4"/>
  </si>
  <si>
    <t>越谷市</t>
  </si>
  <si>
    <t>小平市</t>
  </si>
  <si>
    <t>　　自宅</t>
    <phoneticPr fontId="4"/>
  </si>
  <si>
    <t>茨城県</t>
    <phoneticPr fontId="4"/>
  </si>
  <si>
    <t>蕨市</t>
  </si>
  <si>
    <t>日野市</t>
  </si>
  <si>
    <t>　　自宅外</t>
    <phoneticPr fontId="4"/>
  </si>
  <si>
    <t>水戸市</t>
  </si>
  <si>
    <t>戸田市</t>
  </si>
  <si>
    <t>東村山市</t>
  </si>
  <si>
    <t>　市外従業・通学</t>
    <phoneticPr fontId="4"/>
  </si>
  <si>
    <t>日立市</t>
  </si>
  <si>
    <t>入間市</t>
  </si>
  <si>
    <t>国分寺市</t>
  </si>
  <si>
    <t>市外不詳</t>
    <rPh sb="0" eb="4">
      <t>シガイフショウ</t>
    </rPh>
    <phoneticPr fontId="11"/>
  </si>
  <si>
    <t>土浦市</t>
  </si>
  <si>
    <t>朝霞市</t>
  </si>
  <si>
    <t>国立市</t>
  </si>
  <si>
    <t>　不詳</t>
    <rPh sb="1" eb="2">
      <t>フ</t>
    </rPh>
    <rPh sb="2" eb="3">
      <t>ショウ</t>
    </rPh>
    <phoneticPr fontId="4"/>
  </si>
  <si>
    <t>古河市</t>
  </si>
  <si>
    <t>志木市</t>
  </si>
  <si>
    <t>狛江市</t>
  </si>
  <si>
    <t>石岡市</t>
  </si>
  <si>
    <t>和光市</t>
  </si>
  <si>
    <t>清瀬市</t>
  </si>
  <si>
    <t>県内</t>
    <phoneticPr fontId="4"/>
  </si>
  <si>
    <t>龍ケ崎市</t>
  </si>
  <si>
    <t>新座市</t>
  </si>
  <si>
    <t>東久留米市</t>
  </si>
  <si>
    <t>常総市</t>
  </si>
  <si>
    <t>桶川市</t>
  </si>
  <si>
    <t>多摩市</t>
  </si>
  <si>
    <t>千葉市</t>
  </si>
  <si>
    <t>笠間市</t>
  </si>
  <si>
    <t>久喜市</t>
  </si>
  <si>
    <t>稲城市</t>
  </si>
  <si>
    <t>中央区</t>
  </si>
  <si>
    <t>取手市</t>
  </si>
  <si>
    <t>八潮市</t>
  </si>
  <si>
    <t>あきる野市</t>
  </si>
  <si>
    <t>花見川区</t>
  </si>
  <si>
    <t>牛久市</t>
  </si>
  <si>
    <t>富士見市</t>
  </si>
  <si>
    <t>西東京市</t>
  </si>
  <si>
    <t>稲毛区</t>
  </si>
  <si>
    <t>つくば市</t>
  </si>
  <si>
    <t>三郷市</t>
  </si>
  <si>
    <t>他の市町村</t>
    <rPh sb="0" eb="1">
      <t>タ</t>
    </rPh>
    <rPh sb="2" eb="5">
      <t>シチョウソン</t>
    </rPh>
    <phoneticPr fontId="4"/>
  </si>
  <si>
    <t>若葉区</t>
  </si>
  <si>
    <t>ひたちなか市</t>
  </si>
  <si>
    <t>蓮田市</t>
  </si>
  <si>
    <t>緑区</t>
  </si>
  <si>
    <t>鹿嶋市</t>
  </si>
  <si>
    <t>坂戸市</t>
  </si>
  <si>
    <t>神奈川県</t>
    <phoneticPr fontId="4"/>
  </si>
  <si>
    <t>美浜区</t>
  </si>
  <si>
    <t>守谷市</t>
  </si>
  <si>
    <t>幸手市</t>
  </si>
  <si>
    <t>横浜市</t>
  </si>
  <si>
    <t>銚子市</t>
  </si>
  <si>
    <t>筑西市</t>
  </si>
  <si>
    <t>鶴ヶ島市</t>
  </si>
  <si>
    <t>鶴見区</t>
  </si>
  <si>
    <t>市川市</t>
  </si>
  <si>
    <t>坂東市</t>
  </si>
  <si>
    <t>吉川市</t>
  </si>
  <si>
    <t>神奈川区</t>
  </si>
  <si>
    <t>船橋市</t>
  </si>
  <si>
    <t>稲敷市</t>
  </si>
  <si>
    <t>ふじみ野市</t>
  </si>
  <si>
    <t>西区</t>
  </si>
  <si>
    <t>木更津市</t>
  </si>
  <si>
    <t>かすみがうら市</t>
  </si>
  <si>
    <t>白岡市</t>
  </si>
  <si>
    <t>中区</t>
  </si>
  <si>
    <t>野田市</t>
  </si>
  <si>
    <t>神栖市</t>
  </si>
  <si>
    <t>伊奈町</t>
  </si>
  <si>
    <t>保土ケ谷区</t>
  </si>
  <si>
    <t>茂原市</t>
  </si>
  <si>
    <t>つくばみらい市</t>
  </si>
  <si>
    <t>三芳町</t>
  </si>
  <si>
    <t>磯子区</t>
  </si>
  <si>
    <t>成田市</t>
  </si>
  <si>
    <t>小美玉市</t>
  </si>
  <si>
    <t>鳩山町</t>
  </si>
  <si>
    <t>金沢区</t>
  </si>
  <si>
    <t>佐倉市</t>
  </si>
  <si>
    <t>阿見町</t>
  </si>
  <si>
    <t>宮代町</t>
  </si>
  <si>
    <t>港北区</t>
  </si>
  <si>
    <t>東金市</t>
  </si>
  <si>
    <t>利根町</t>
  </si>
  <si>
    <t>杉戸町</t>
  </si>
  <si>
    <t>戸塚区</t>
  </si>
  <si>
    <t>習志野市</t>
  </si>
  <si>
    <t>他の市町村</t>
    <rPh sb="0" eb="1">
      <t>タ</t>
    </rPh>
    <rPh sb="2" eb="3">
      <t>シ</t>
    </rPh>
    <rPh sb="3" eb="5">
      <t>チョウソン</t>
    </rPh>
    <phoneticPr fontId="4"/>
  </si>
  <si>
    <t>松伏町</t>
  </si>
  <si>
    <t>港南区</t>
  </si>
  <si>
    <t>柏市</t>
  </si>
  <si>
    <t>勝浦市</t>
  </si>
  <si>
    <t>栃木県</t>
    <phoneticPr fontId="4"/>
  </si>
  <si>
    <t>栄区</t>
  </si>
  <si>
    <t>市原市</t>
  </si>
  <si>
    <t>宇都宮市</t>
  </si>
  <si>
    <t>東京都</t>
    <phoneticPr fontId="4"/>
  </si>
  <si>
    <t>青葉区</t>
  </si>
  <si>
    <t>流山市</t>
  </si>
  <si>
    <t>小山市</t>
  </si>
  <si>
    <t>特別区部</t>
  </si>
  <si>
    <t>都筑区</t>
  </si>
  <si>
    <t>八千代市</t>
  </si>
  <si>
    <t>千代田区</t>
  </si>
  <si>
    <t>川崎市</t>
  </si>
  <si>
    <t>我孫子市</t>
  </si>
  <si>
    <t>川崎区</t>
  </si>
  <si>
    <t>鎌ケ谷市</t>
  </si>
  <si>
    <t>群馬県</t>
    <rPh sb="0" eb="1">
      <t>グン</t>
    </rPh>
    <rPh sb="1" eb="2">
      <t>ウマ</t>
    </rPh>
    <phoneticPr fontId="4"/>
  </si>
  <si>
    <t>港区</t>
  </si>
  <si>
    <t>幸区</t>
  </si>
  <si>
    <t>君津市</t>
  </si>
  <si>
    <t>前橋市</t>
  </si>
  <si>
    <t>新宿区</t>
  </si>
  <si>
    <t>中原区</t>
  </si>
  <si>
    <t>富津市</t>
  </si>
  <si>
    <t>高崎市</t>
  </si>
  <si>
    <t>文京区</t>
  </si>
  <si>
    <t>高津区</t>
  </si>
  <si>
    <t>浦安市</t>
  </si>
  <si>
    <t>太田市</t>
  </si>
  <si>
    <t>台東区</t>
  </si>
  <si>
    <t>多摩区</t>
  </si>
  <si>
    <t>四街道市</t>
  </si>
  <si>
    <t>墨田区</t>
  </si>
  <si>
    <t>宮前区</t>
  </si>
  <si>
    <t>袖ケ浦市</t>
  </si>
  <si>
    <t>江東区</t>
  </si>
  <si>
    <t>麻生区</t>
  </si>
  <si>
    <t>八街市</t>
  </si>
  <si>
    <t>埼玉県</t>
    <rPh sb="0" eb="1">
      <t>サキ</t>
    </rPh>
    <rPh sb="1" eb="2">
      <t>タマ</t>
    </rPh>
    <phoneticPr fontId="4"/>
  </si>
  <si>
    <t>品川区</t>
  </si>
  <si>
    <t>相模原市</t>
    <phoneticPr fontId="11"/>
  </si>
  <si>
    <t>印西市</t>
  </si>
  <si>
    <t>さいたま市</t>
  </si>
  <si>
    <t>目黒区</t>
  </si>
  <si>
    <t>白井市</t>
  </si>
  <si>
    <t>大田区</t>
  </si>
  <si>
    <t>南区</t>
  </si>
  <si>
    <t>富里市</t>
  </si>
  <si>
    <t>北区</t>
  </si>
  <si>
    <t>世田谷区</t>
  </si>
  <si>
    <t>横須賀市</t>
  </si>
  <si>
    <t>香取市</t>
  </si>
  <si>
    <t>大宮区</t>
  </si>
  <si>
    <t>渋谷区</t>
  </si>
  <si>
    <t>平塚市</t>
  </si>
  <si>
    <t>山武市</t>
  </si>
  <si>
    <t>見沼区</t>
  </si>
  <si>
    <t>中野区</t>
  </si>
  <si>
    <t>鎌倉市</t>
  </si>
  <si>
    <t>酒々井町</t>
  </si>
  <si>
    <t>杉並区</t>
  </si>
  <si>
    <t>藤沢市</t>
  </si>
  <si>
    <t>栄町</t>
  </si>
  <si>
    <t>桜区</t>
  </si>
  <si>
    <t>豊島区</t>
  </si>
  <si>
    <t>小田原市</t>
  </si>
  <si>
    <t>多古町</t>
  </si>
  <si>
    <t>浦和区</t>
  </si>
  <si>
    <t>茅ヶ崎市</t>
  </si>
  <si>
    <t>芝山町</t>
  </si>
  <si>
    <t>荒川区</t>
  </si>
  <si>
    <t>秦野市</t>
  </si>
  <si>
    <t>板橋区</t>
  </si>
  <si>
    <t>厚木市</t>
  </si>
  <si>
    <t>岩槻区</t>
  </si>
  <si>
    <t>練馬区</t>
  </si>
  <si>
    <t>大和市</t>
  </si>
  <si>
    <t>川越市</t>
  </si>
  <si>
    <t>足立区</t>
  </si>
  <si>
    <t>熊谷市</t>
  </si>
  <si>
    <t>葛飾区</t>
  </si>
  <si>
    <t>川口市</t>
  </si>
  <si>
    <t>江戸川区</t>
  </si>
  <si>
    <t>その他の県</t>
    <rPh sb="2" eb="3">
      <t>タ</t>
    </rPh>
    <rPh sb="4" eb="5">
      <t>ケン</t>
    </rPh>
    <phoneticPr fontId="4"/>
  </si>
  <si>
    <t>所沢市</t>
  </si>
  <si>
    <t>八王子市</t>
  </si>
  <si>
    <t>加須市</t>
  </si>
  <si>
    <t>立川市</t>
  </si>
  <si>
    <t>本庄市</t>
  </si>
  <si>
    <t>武蔵野市</t>
  </si>
  <si>
    <t>東松山市</t>
  </si>
  <si>
    <t>三鷹市</t>
  </si>
  <si>
    <t>春日部市</t>
  </si>
  <si>
    <t>青梅市</t>
  </si>
  <si>
    <t>狭山市</t>
  </si>
  <si>
    <t>府中市</t>
  </si>
  <si>
    <t>羽生市</t>
  </si>
  <si>
    <t>昭島市</t>
  </si>
  <si>
    <t>鴻巣市</t>
  </si>
  <si>
    <t>調布市</t>
  </si>
  <si>
    <t>上尾市</t>
  </si>
  <si>
    <t>町田市</t>
  </si>
  <si>
    <t>注）　1．「市外不詳」とは、市外で従業・通学しているが、その場所が不詳の者。</t>
    <rPh sb="0" eb="1">
      <t>チュウ</t>
    </rPh>
    <phoneticPr fontId="4"/>
  </si>
  <si>
    <t>25. 従業地、通学地による常住市区町村別15歳以上就業者数
    及び通学者数</t>
    <phoneticPr fontId="11"/>
  </si>
  <si>
    <t>従業地・通学地による</t>
    <rPh sb="0" eb="2">
      <t>ジュウギョウ</t>
    </rPh>
    <rPh sb="2" eb="3">
      <t>チ</t>
    </rPh>
    <rPh sb="4" eb="6">
      <t>ツウガク</t>
    </rPh>
    <rPh sb="6" eb="7">
      <t>チ</t>
    </rPh>
    <phoneticPr fontId="4"/>
  </si>
  <si>
    <t>常住市区町村</t>
    <rPh sb="0" eb="2">
      <t>ジョウジュウ</t>
    </rPh>
    <rPh sb="2" eb="6">
      <t>シクチョウソン</t>
    </rPh>
    <phoneticPr fontId="4"/>
  </si>
  <si>
    <t>市内従業・通学</t>
    <rPh sb="2" eb="4">
      <t>ジュウギョウ</t>
    </rPh>
    <rPh sb="5" eb="7">
      <t>ツウガク</t>
    </rPh>
    <phoneticPr fontId="4"/>
  </si>
  <si>
    <t>　市内常住</t>
    <rPh sb="3" eb="5">
      <t>ジョウジュウ</t>
    </rPh>
    <phoneticPr fontId="4"/>
  </si>
  <si>
    <t>　市外常住(A)</t>
    <rPh sb="3" eb="5">
      <t>ジョウジュウ</t>
    </rPh>
    <phoneticPr fontId="4"/>
  </si>
  <si>
    <t>下妻市</t>
  </si>
  <si>
    <t>千葉市中央区</t>
  </si>
  <si>
    <t>千葉市花見川区</t>
  </si>
  <si>
    <t>千葉市稲毛区</t>
  </si>
  <si>
    <t>千葉市若葉区</t>
  </si>
  <si>
    <t>千葉市緑区</t>
  </si>
  <si>
    <t>北本市</t>
  </si>
  <si>
    <t>千葉市美浜区</t>
  </si>
  <si>
    <t>美浦村</t>
  </si>
  <si>
    <t>河内町</t>
  </si>
  <si>
    <t>旭区</t>
  </si>
  <si>
    <t>境町</t>
  </si>
  <si>
    <t>泉区</t>
  </si>
  <si>
    <t>その他の区</t>
    <rPh sb="2" eb="3">
      <t>タ</t>
    </rPh>
    <rPh sb="4" eb="5">
      <t>ク</t>
    </rPh>
    <phoneticPr fontId="11"/>
  </si>
  <si>
    <t>足利市</t>
  </si>
  <si>
    <t>栃木市</t>
  </si>
  <si>
    <t>相模原市</t>
  </si>
  <si>
    <t>相模原市南区</t>
  </si>
  <si>
    <t>その他の区</t>
    <rPh sb="2" eb="3">
      <t>タ</t>
    </rPh>
    <phoneticPr fontId="11"/>
  </si>
  <si>
    <t>大網白里市</t>
  </si>
  <si>
    <t>館林市</t>
  </si>
  <si>
    <t>他の町村</t>
    <rPh sb="0" eb="1">
      <t>タ</t>
    </rPh>
    <rPh sb="2" eb="4">
      <t>チョウソン</t>
    </rPh>
    <phoneticPr fontId="4"/>
  </si>
  <si>
    <t>行田市</t>
  </si>
  <si>
    <t>26．施設等の世帯の種類(6区分)、世帯人員(4区分)別施設
　　等の世帯数及び施設等の世帯人員数</t>
    <rPh sb="0" eb="2">
      <t>シセツ</t>
    </rPh>
    <rPh sb="2" eb="3">
      <t>トウ</t>
    </rPh>
    <rPh sb="4" eb="6">
      <t>セタイ</t>
    </rPh>
    <rPh sb="7" eb="9">
      <t>シュルイ</t>
    </rPh>
    <rPh sb="12" eb="14">
      <t>クブン</t>
    </rPh>
    <rPh sb="16" eb="18">
      <t>セタイ</t>
    </rPh>
    <rPh sb="17" eb="19">
      <t>ジンイン</t>
    </rPh>
    <rPh sb="22" eb="24">
      <t>クブン</t>
    </rPh>
    <rPh sb="24" eb="25">
      <t>ベツ</t>
    </rPh>
    <rPh sb="26" eb="28">
      <t>シセツ</t>
    </rPh>
    <rPh sb="46" eb="47">
      <t>スウ</t>
    </rPh>
    <phoneticPr fontId="4"/>
  </si>
  <si>
    <t>令和2年10月1日現在</t>
    <rPh sb="0" eb="2">
      <t>レイワ</t>
    </rPh>
    <rPh sb="3" eb="4">
      <t>７ネン</t>
    </rPh>
    <rPh sb="6" eb="7">
      <t>ガツ</t>
    </rPh>
    <rPh sb="8" eb="9">
      <t>ニチ</t>
    </rPh>
    <rPh sb="9" eb="11">
      <t>ゲンザイ</t>
    </rPh>
    <phoneticPr fontId="4"/>
  </si>
  <si>
    <t>世 帯 数
世帯人員</t>
    <rPh sb="0" eb="5">
      <t>セタイスウ</t>
    </rPh>
    <rPh sb="6" eb="8">
      <t>セタイ</t>
    </rPh>
    <rPh sb="8" eb="10">
      <t>ジンイン</t>
    </rPh>
    <phoneticPr fontId="4"/>
  </si>
  <si>
    <t>総数</t>
    <rPh sb="0" eb="1">
      <t>ソウ</t>
    </rPh>
    <rPh sb="1" eb="2">
      <t>スウ</t>
    </rPh>
    <phoneticPr fontId="4"/>
  </si>
  <si>
    <t>寮・寄宿舎の</t>
    <rPh sb="0" eb="1">
      <t>リョウ</t>
    </rPh>
    <rPh sb="2" eb="5">
      <t>キシュクシャ</t>
    </rPh>
    <phoneticPr fontId="4"/>
  </si>
  <si>
    <t>病院・療養</t>
    <rPh sb="0" eb="2">
      <t>ビョウイン</t>
    </rPh>
    <rPh sb="3" eb="5">
      <t>リョウヨウ</t>
    </rPh>
    <phoneticPr fontId="4"/>
  </si>
  <si>
    <t>社会施設の</t>
    <rPh sb="0" eb="2">
      <t>シャカイ</t>
    </rPh>
    <rPh sb="2" eb="4">
      <t>シセツ</t>
    </rPh>
    <phoneticPr fontId="4"/>
  </si>
  <si>
    <t>自衛隊営舎</t>
    <rPh sb="0" eb="3">
      <t>ジエイタイ</t>
    </rPh>
    <rPh sb="3" eb="5">
      <t>エイシャ</t>
    </rPh>
    <phoneticPr fontId="4"/>
  </si>
  <si>
    <t>矯正施設</t>
    <rPh sb="0" eb="2">
      <t>キョウセイ</t>
    </rPh>
    <rPh sb="2" eb="4">
      <t>シセツ</t>
    </rPh>
    <phoneticPr fontId="4"/>
  </si>
  <si>
    <t>その他</t>
    <rPh sb="2" eb="3">
      <t>ホカ</t>
    </rPh>
    <phoneticPr fontId="4"/>
  </si>
  <si>
    <t>学生・生徒</t>
    <rPh sb="0" eb="2">
      <t>ガクセイ</t>
    </rPh>
    <rPh sb="3" eb="5">
      <t>セイト</t>
    </rPh>
    <phoneticPr fontId="4"/>
  </si>
  <si>
    <t>所の入院者</t>
    <rPh sb="0" eb="1">
      <t>ショ</t>
    </rPh>
    <rPh sb="2" eb="4">
      <t>ニュウイン</t>
    </rPh>
    <rPh sb="4" eb="5">
      <t>シャ</t>
    </rPh>
    <phoneticPr fontId="4"/>
  </si>
  <si>
    <t>入　所　者</t>
    <rPh sb="0" eb="1">
      <t>ニュウ</t>
    </rPh>
    <rPh sb="2" eb="3">
      <t>ショ</t>
    </rPh>
    <rPh sb="4" eb="5">
      <t>モノ</t>
    </rPh>
    <phoneticPr fontId="4"/>
  </si>
  <si>
    <t>内居住者</t>
    <rPh sb="0" eb="1">
      <t>ナイ</t>
    </rPh>
    <rPh sb="1" eb="3">
      <t>キョジュウ</t>
    </rPh>
    <rPh sb="3" eb="4">
      <t>シャ</t>
    </rPh>
    <phoneticPr fontId="4"/>
  </si>
  <si>
    <t>の入所者</t>
    <rPh sb="1" eb="4">
      <t>ニュウショシャ</t>
    </rPh>
    <phoneticPr fontId="4"/>
  </si>
  <si>
    <t>世帯数総数</t>
    <rPh sb="0" eb="3">
      <t>セタイスウ</t>
    </rPh>
    <rPh sb="3" eb="5">
      <t>ソウスウ</t>
    </rPh>
    <phoneticPr fontId="4"/>
  </si>
  <si>
    <t>　　　　　　　　　　</t>
    <phoneticPr fontId="4"/>
  </si>
  <si>
    <t>世帯人員が 1～ 4人</t>
    <rPh sb="10" eb="11">
      <t>ニン</t>
    </rPh>
    <phoneticPr fontId="4"/>
  </si>
  <si>
    <t>5～29人</t>
    <rPh sb="4" eb="5">
      <t>ニン</t>
    </rPh>
    <phoneticPr fontId="4"/>
  </si>
  <si>
    <t>30～49人</t>
    <rPh sb="5" eb="6">
      <t>ニン</t>
    </rPh>
    <phoneticPr fontId="4"/>
  </si>
  <si>
    <t>50人以上</t>
    <rPh sb="1" eb="2">
      <t>ニン</t>
    </rPh>
    <rPh sb="2" eb="4">
      <t>イジョウ</t>
    </rPh>
    <phoneticPr fontId="4"/>
  </si>
  <si>
    <t>世帯人員総数</t>
    <rPh sb="0" eb="2">
      <t>セタイ</t>
    </rPh>
    <rPh sb="2" eb="4">
      <t>ジンイン</t>
    </rPh>
    <rPh sb="4" eb="6">
      <t>ソウスウ</t>
    </rPh>
    <phoneticPr fontId="4"/>
  </si>
  <si>
    <t>27．世帯の家族類型(16区分)別一般世帯数、一般世帯人員数
　　及び親族人員(65歳以上の親族のいる世帯特掲)</t>
    <rPh sb="0" eb="2">
      <t>セタイ</t>
    </rPh>
    <rPh sb="3" eb="5">
      <t>カゾク</t>
    </rPh>
    <rPh sb="5" eb="7">
      <t>ルイケイ</t>
    </rPh>
    <rPh sb="11" eb="13">
      <t>クブン</t>
    </rPh>
    <rPh sb="13" eb="14">
      <t>ベツ</t>
    </rPh>
    <rPh sb="16" eb="19">
      <t>セタイスウ</t>
    </rPh>
    <rPh sb="21" eb="23">
      <t>イッパン</t>
    </rPh>
    <rPh sb="22" eb="24">
      <t>セタイ</t>
    </rPh>
    <rPh sb="24" eb="26">
      <t>ジンイン</t>
    </rPh>
    <rPh sb="27" eb="28">
      <t>スウ</t>
    </rPh>
    <phoneticPr fontId="4"/>
  </si>
  <si>
    <t>令和2年10月1日現在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4"/>
  </si>
  <si>
    <t>家族類型</t>
    <rPh sb="0" eb="2">
      <t>カゾク</t>
    </rPh>
    <rPh sb="2" eb="4">
      <t>ルイケイ</t>
    </rPh>
    <phoneticPr fontId="4"/>
  </si>
  <si>
    <t>一般世帯</t>
    <rPh sb="0" eb="2">
      <t>イッパン</t>
    </rPh>
    <rPh sb="2" eb="4">
      <t>セタイ</t>
    </rPh>
    <phoneticPr fontId="4"/>
  </si>
  <si>
    <t>うち65歳以上の親族のいる一般世帯</t>
    <rPh sb="4" eb="5">
      <t>サイ</t>
    </rPh>
    <rPh sb="5" eb="7">
      <t>イジョウ</t>
    </rPh>
    <rPh sb="8" eb="10">
      <t>シンゾク</t>
    </rPh>
    <rPh sb="13" eb="15">
      <t>イッパン</t>
    </rPh>
    <rPh sb="15" eb="17">
      <t>セタイ</t>
    </rPh>
    <phoneticPr fontId="4"/>
  </si>
  <si>
    <t>世帯数</t>
    <rPh sb="0" eb="3">
      <t>セタイスウ</t>
    </rPh>
    <phoneticPr fontId="4"/>
  </si>
  <si>
    <t>世帯人員</t>
    <rPh sb="0" eb="2">
      <t>セタイ</t>
    </rPh>
    <rPh sb="2" eb="4">
      <t>ジンイン</t>
    </rPh>
    <phoneticPr fontId="4"/>
  </si>
  <si>
    <t>総数</t>
    <rPh sb="0" eb="1">
      <t>ソウ</t>
    </rPh>
    <phoneticPr fontId="4"/>
  </si>
  <si>
    <t>A　親族世帯</t>
    <phoneticPr fontId="4"/>
  </si>
  <si>
    <t xml:space="preserve"> Ⅰ　核家族世帯</t>
    <phoneticPr fontId="4"/>
  </si>
  <si>
    <t xml:space="preserve">  (1)　夫婦のみ</t>
    <phoneticPr fontId="4"/>
  </si>
  <si>
    <t xml:space="preserve">  (2)　夫婦と子供</t>
    <phoneticPr fontId="4"/>
  </si>
  <si>
    <t xml:space="preserve">  (3)　男親と子供</t>
  </si>
  <si>
    <t xml:space="preserve">  (4)　女親と子供</t>
  </si>
  <si>
    <t xml:space="preserve"> Ⅱ　その他の親族世帯</t>
    <phoneticPr fontId="4"/>
  </si>
  <si>
    <t xml:space="preserve">  (5)　夫婦と両親</t>
  </si>
  <si>
    <t xml:space="preserve">  (6)　夫婦とひとり親</t>
  </si>
  <si>
    <t xml:space="preserve">  (7)　夫婦、子供と両親</t>
  </si>
  <si>
    <t xml:space="preserve">  (8)　夫婦、子供とひとり親</t>
  </si>
  <si>
    <t xml:space="preserve">  (9)　夫婦と他の親族</t>
    <rPh sb="7" eb="8">
      <t>ホカ</t>
    </rPh>
    <rPh sb="9" eb="11">
      <t>シンゾク</t>
    </rPh>
    <phoneticPr fontId="4"/>
  </si>
  <si>
    <t xml:space="preserve">  (10) 夫婦、子供と他の親族</t>
  </si>
  <si>
    <t xml:space="preserve">  (11) 夫婦、親と他の親族</t>
  </si>
  <si>
    <t xml:space="preserve">  (12) 夫婦、子供、親と他の親族</t>
  </si>
  <si>
    <t xml:space="preserve">  (13) 兄弟姉妹のみ</t>
  </si>
  <si>
    <t xml:space="preserve">  (14) 他に分類されない親族世帯</t>
  </si>
  <si>
    <t>B　非親族世帯</t>
    <phoneticPr fontId="4"/>
  </si>
  <si>
    <t>C　単独世帯</t>
    <phoneticPr fontId="4"/>
  </si>
  <si>
    <t>注）　総数には、世帯の家族類型が不詳のものを含む。</t>
    <rPh sb="0" eb="3">
      <t>セタイスウ</t>
    </rPh>
    <phoneticPr fontId="4"/>
  </si>
  <si>
    <t>28．夫の年齢(7区分)、妻の年齢(7区分)別夫婦のみの
　　高齢夫婦世帯数</t>
    <rPh sb="7" eb="9">
      <t>クブン</t>
    </rPh>
    <rPh sb="17" eb="19">
      <t>クブン</t>
    </rPh>
    <rPh sb="25" eb="27">
      <t>コウレイ</t>
    </rPh>
    <rPh sb="29" eb="31">
      <t>フウフ</t>
    </rPh>
    <phoneticPr fontId="4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</si>
  <si>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</si>
  <si>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夫の年齢</t>
    <phoneticPr fontId="4"/>
  </si>
  <si>
    <t>妻の年齢</t>
    <rPh sb="2" eb="4">
      <t>ネンレイ</t>
    </rPh>
    <phoneticPr fontId="4"/>
  </si>
  <si>
    <t>60歳未満</t>
    <phoneticPr fontId="11"/>
  </si>
  <si>
    <t>85歳以上</t>
    <rPh sb="3" eb="5">
      <t>イジョウ</t>
    </rPh>
    <phoneticPr fontId="4"/>
  </si>
  <si>
    <t>夫が60歳未満</t>
    <phoneticPr fontId="11"/>
  </si>
  <si>
    <t>　　60 ～ 64歳</t>
    <phoneticPr fontId="4"/>
  </si>
  <si>
    <t>　　65 ～ 69歳</t>
    <rPh sb="9" eb="10">
      <t>サイ</t>
    </rPh>
    <phoneticPr fontId="4"/>
  </si>
  <si>
    <t>　　70 ～ 74歳</t>
    <rPh sb="9" eb="10">
      <t>サイ</t>
    </rPh>
    <phoneticPr fontId="4"/>
  </si>
  <si>
    <t>　　75 ～ 79歳</t>
    <rPh sb="9" eb="10">
      <t>サイ</t>
    </rPh>
    <phoneticPr fontId="4"/>
  </si>
  <si>
    <t>　　80 ～ 84歳</t>
    <rPh sb="9" eb="10">
      <t>サイ</t>
    </rPh>
    <phoneticPr fontId="4"/>
  </si>
  <si>
    <t>　　85歳以上</t>
    <rPh sb="4" eb="5">
      <t>サイ</t>
    </rPh>
    <rPh sb="5" eb="7">
      <t>イジョウ</t>
    </rPh>
    <phoneticPr fontId="4"/>
  </si>
  <si>
    <t>29．年齢(5歳階級)男女別、高齢単身者数</t>
    <rPh sb="13" eb="15">
      <t>コウレイ</t>
    </rPh>
    <rPh sb="15" eb="18">
      <t>タンシンシャ</t>
    </rPh>
    <rPh sb="18" eb="19">
      <t>スウ</t>
    </rPh>
    <phoneticPr fontId="4"/>
  </si>
  <si>
    <t>令和2年10月1日現在</t>
    <rPh sb="0" eb="2">
      <t>レイワ</t>
    </rPh>
    <phoneticPr fontId="4"/>
  </si>
  <si>
    <t>高齢単身者の男女</t>
    <phoneticPr fontId="4"/>
  </si>
  <si>
    <t>65歳以上の高齢単身者数</t>
    <phoneticPr fontId="4"/>
  </si>
  <si>
    <t>30．母子(父子)世帯の世帯数及び世帯人員数</t>
    <rPh sb="3" eb="5">
      <t>ボシ</t>
    </rPh>
    <rPh sb="6" eb="8">
      <t>フシ</t>
    </rPh>
    <rPh sb="9" eb="11">
      <t>セタイ</t>
    </rPh>
    <rPh sb="12" eb="15">
      <t>セタイスウ</t>
    </rPh>
    <rPh sb="15" eb="16">
      <t>オヨ</t>
    </rPh>
    <rPh sb="17" eb="19">
      <t>セタイ</t>
    </rPh>
    <rPh sb="19" eb="21">
      <t>ジンイン</t>
    </rPh>
    <rPh sb="21" eb="22">
      <t>スウ</t>
    </rPh>
    <phoneticPr fontId="4"/>
  </si>
  <si>
    <t>区分</t>
    <phoneticPr fontId="4"/>
  </si>
  <si>
    <t>(別掲)
6歳未満
世帯人員</t>
    <rPh sb="1" eb="3">
      <t>ベッケイ</t>
    </rPh>
    <rPh sb="6" eb="9">
      <t>サイミマン</t>
    </rPh>
    <rPh sb="10" eb="12">
      <t>セタイ</t>
    </rPh>
    <rPh sb="12" eb="14">
      <t>ジンイン</t>
    </rPh>
    <phoneticPr fontId="4"/>
  </si>
  <si>
    <t>(別掲)
12歳未満
世帯人員</t>
  </si>
  <si>
    <t>母子世帯</t>
    <phoneticPr fontId="4"/>
  </si>
  <si>
    <t>父子世帯</t>
    <phoneticPr fontId="4"/>
  </si>
  <si>
    <t>15歳未満の世帯員のいる世帯</t>
    <rPh sb="2" eb="5">
      <t>サイミマン</t>
    </rPh>
    <rPh sb="6" eb="9">
      <t>セタイイン</t>
    </rPh>
    <rPh sb="12" eb="14">
      <t>セタイ</t>
    </rPh>
    <phoneticPr fontId="4"/>
  </si>
  <si>
    <t>18歳未満の世帯員のいる世帯</t>
    <rPh sb="2" eb="5">
      <t>サイミマン</t>
    </rPh>
    <rPh sb="6" eb="9">
      <t>セタイイン</t>
    </rPh>
    <rPh sb="12" eb="14">
      <t>セタイ</t>
    </rPh>
    <phoneticPr fontId="4"/>
  </si>
  <si>
    <t>20歳未満の世帯員のいる世帯</t>
    <rPh sb="2" eb="5">
      <t>サイミマン</t>
    </rPh>
    <rPh sb="6" eb="9">
      <t>セタイイン</t>
    </rPh>
    <rPh sb="12" eb="14">
      <t>セタイ</t>
    </rPh>
    <phoneticPr fontId="4"/>
  </si>
  <si>
    <t>(別掲)
15歳未満
世帯人員</t>
    <rPh sb="1" eb="3">
      <t>ベッケイ</t>
    </rPh>
    <phoneticPr fontId="4"/>
  </si>
  <si>
    <t>(別掲)
18歳未満
世帯人員</t>
    <rPh sb="1" eb="3">
      <t>ベッケイ</t>
    </rPh>
    <rPh sb="7" eb="10">
      <t>サイミマン</t>
    </rPh>
    <rPh sb="11" eb="13">
      <t>セタイ</t>
    </rPh>
    <rPh sb="13" eb="15">
      <t>ジンイン</t>
    </rPh>
    <phoneticPr fontId="4"/>
  </si>
  <si>
    <t>(別掲)
20歳未満
世帯人員</t>
    <rPh sb="1" eb="3">
      <t>ベッケイ</t>
    </rPh>
    <rPh sb="7" eb="10">
      <t>サイミマン</t>
    </rPh>
    <rPh sb="11" eb="13">
      <t>セタイ</t>
    </rPh>
    <rPh sb="13" eb="15">
      <t>ジンイン</t>
    </rPh>
    <phoneticPr fontId="4"/>
  </si>
  <si>
    <t>(特掲)</t>
    <rPh sb="1" eb="2">
      <t>トクベツ</t>
    </rPh>
    <rPh sb="2" eb="3">
      <t>ケイサイ</t>
    </rPh>
    <phoneticPr fontId="4"/>
  </si>
  <si>
    <t xml:space="preserve">31．県内市別人口及び世帯数 </t>
    <rPh sb="3" eb="5">
      <t>ケンナイ</t>
    </rPh>
    <rPh sb="5" eb="6">
      <t>シ</t>
    </rPh>
    <rPh sb="6" eb="7">
      <t>ベツ</t>
    </rPh>
    <rPh sb="7" eb="9">
      <t>ジンコウ</t>
    </rPh>
    <rPh sb="9" eb="10">
      <t>オヨ</t>
    </rPh>
    <rPh sb="11" eb="14">
      <t>セタイスウ</t>
    </rPh>
    <phoneticPr fontId="4"/>
  </si>
  <si>
    <t>市別</t>
    <rPh sb="0" eb="1">
      <t>シ</t>
    </rPh>
    <rPh sb="1" eb="2">
      <t>ベツ</t>
    </rPh>
    <phoneticPr fontId="4"/>
  </si>
  <si>
    <t>人口</t>
    <phoneticPr fontId="4"/>
  </si>
  <si>
    <t>平成27年
人口
(組替)</t>
    <rPh sb="2" eb="4">
      <t>ジンコウ</t>
    </rPh>
    <phoneticPr fontId="4"/>
  </si>
  <si>
    <t>平成27年～令和2年の人口増減</t>
    <rPh sb="6" eb="8">
      <t>レイワ</t>
    </rPh>
    <rPh sb="9" eb="10">
      <t>ネン</t>
    </rPh>
    <rPh sb="11" eb="13">
      <t>ジンコウ</t>
    </rPh>
    <rPh sb="13" eb="15">
      <t>ゾウゲン</t>
    </rPh>
    <phoneticPr fontId="4"/>
  </si>
  <si>
    <t>実数</t>
    <phoneticPr fontId="4"/>
  </si>
  <si>
    <t>率</t>
    <phoneticPr fontId="4"/>
  </si>
  <si>
    <t>千葉県</t>
    <phoneticPr fontId="4"/>
  </si>
  <si>
    <t>中央区</t>
    <phoneticPr fontId="4"/>
  </si>
  <si>
    <t>花見川区</t>
    <phoneticPr fontId="4"/>
  </si>
  <si>
    <t>稲毛区</t>
    <phoneticPr fontId="4"/>
  </si>
  <si>
    <t>若葉区</t>
    <phoneticPr fontId="4"/>
  </si>
  <si>
    <t>緑区</t>
    <phoneticPr fontId="4"/>
  </si>
  <si>
    <t>美浜区</t>
    <phoneticPr fontId="4"/>
  </si>
  <si>
    <t>銚子市</t>
    <phoneticPr fontId="4"/>
  </si>
  <si>
    <t>市川市</t>
    <phoneticPr fontId="4"/>
  </si>
  <si>
    <t>船橋市</t>
    <phoneticPr fontId="4"/>
  </si>
  <si>
    <t>館山市</t>
    <phoneticPr fontId="4"/>
  </si>
  <si>
    <t>木更津市</t>
    <phoneticPr fontId="4"/>
  </si>
  <si>
    <t>松戸市</t>
    <phoneticPr fontId="4"/>
  </si>
  <si>
    <t>野田市</t>
    <phoneticPr fontId="4"/>
  </si>
  <si>
    <t>茂原市</t>
    <phoneticPr fontId="4"/>
  </si>
  <si>
    <t>成田市</t>
    <phoneticPr fontId="4"/>
  </si>
  <si>
    <t>佐倉市</t>
    <phoneticPr fontId="4"/>
  </si>
  <si>
    <t>東金市</t>
    <phoneticPr fontId="4"/>
  </si>
  <si>
    <t>旭市</t>
    <phoneticPr fontId="4"/>
  </si>
  <si>
    <t>習志野市</t>
    <phoneticPr fontId="4"/>
  </si>
  <si>
    <t>柏市</t>
    <phoneticPr fontId="4"/>
  </si>
  <si>
    <t>勝浦市</t>
    <phoneticPr fontId="4"/>
  </si>
  <si>
    <t>市原市</t>
    <phoneticPr fontId="4"/>
  </si>
  <si>
    <t>流山市</t>
    <phoneticPr fontId="4"/>
  </si>
  <si>
    <t>八千代市</t>
    <phoneticPr fontId="4"/>
  </si>
  <si>
    <t>我孫子市</t>
    <phoneticPr fontId="4"/>
  </si>
  <si>
    <t>鴨川市</t>
    <phoneticPr fontId="4"/>
  </si>
  <si>
    <t>鎌ケ谷市</t>
    <phoneticPr fontId="4"/>
  </si>
  <si>
    <t>君津市</t>
    <phoneticPr fontId="4"/>
  </si>
  <si>
    <t>富津市</t>
    <phoneticPr fontId="4"/>
  </si>
  <si>
    <t>浦安市</t>
    <phoneticPr fontId="4"/>
  </si>
  <si>
    <t>四街道市</t>
    <phoneticPr fontId="4"/>
  </si>
  <si>
    <t>袖ケ浦市</t>
    <phoneticPr fontId="4"/>
  </si>
  <si>
    <t>八街市</t>
    <phoneticPr fontId="4"/>
  </si>
  <si>
    <t>印西市</t>
    <phoneticPr fontId="4"/>
  </si>
  <si>
    <t>白井市</t>
    <phoneticPr fontId="4"/>
  </si>
  <si>
    <t>富里市</t>
    <phoneticPr fontId="4"/>
  </si>
  <si>
    <t>南房総市</t>
    <phoneticPr fontId="4"/>
  </si>
  <si>
    <t>匝瑳市</t>
    <phoneticPr fontId="4"/>
  </si>
  <si>
    <t>香取市</t>
    <phoneticPr fontId="4"/>
  </si>
  <si>
    <t>山武市</t>
    <phoneticPr fontId="4"/>
  </si>
  <si>
    <t>いすみ市</t>
    <phoneticPr fontId="4"/>
  </si>
  <si>
    <t>大網白里市</t>
    <rPh sb="0" eb="4">
      <t>オオアミシラサト</t>
    </rPh>
    <rPh sb="4" eb="5">
      <t>シ</t>
    </rPh>
    <phoneticPr fontId="4"/>
  </si>
  <si>
    <t>注）　「不詳」とは、従業地・通学地が不詳で、松戸市に常住している者。</t>
    <rPh sb="0" eb="1">
      <t>チュウ</t>
    </rPh>
    <rPh sb="4" eb="6">
      <t>フショウ</t>
    </rPh>
    <rPh sb="10" eb="13">
      <t>ジュウギョウチ</t>
    </rPh>
    <rPh sb="14" eb="17">
      <t>ツウガクチ</t>
    </rPh>
    <rPh sb="18" eb="20">
      <t>フショウ</t>
    </rPh>
    <rPh sb="22" eb="25">
      <t>マツドシ</t>
    </rPh>
    <rPh sb="26" eb="28">
      <t>ジョウジュウ</t>
    </rPh>
    <rPh sb="32" eb="33">
      <t>モノ</t>
    </rPh>
    <phoneticPr fontId="4"/>
  </si>
  <si>
    <t xml:space="preserve">   　2．「不詳」とは、従業・通学しているが、その場所が市内・市外か不明の者。</t>
    <rPh sb="7" eb="9">
      <t>フショウ</t>
    </rPh>
    <phoneticPr fontId="4"/>
  </si>
  <si>
    <r>
      <rPr>
        <sz val="9"/>
        <color theme="1"/>
        <rFont val="ＭＳ 明朝"/>
        <family val="1"/>
        <charset val="128"/>
      </rPr>
      <t>12歳未満の世帯員のいる世帯</t>
    </r>
    <rPh sb="2" eb="5">
      <t>サイミマン</t>
    </rPh>
    <rPh sb="6" eb="9">
      <t>セタイイン</t>
    </rPh>
    <rPh sb="12" eb="14">
      <t>セタイ</t>
    </rPh>
    <phoneticPr fontId="4"/>
  </si>
  <si>
    <r>
      <rPr>
        <sz val="9"/>
        <color theme="1"/>
        <rFont val="ＭＳ 明朝"/>
        <family val="1"/>
        <charset val="128"/>
      </rPr>
      <t>6歳未満の世帯員のいる世帯</t>
    </r>
    <rPh sb="1" eb="4">
      <t>サイミマン</t>
    </rPh>
    <rPh sb="5" eb="8">
      <t>セタイイン</t>
    </rPh>
    <rPh sb="11" eb="13">
      <t>セタイ</t>
    </rPh>
    <phoneticPr fontId="4"/>
  </si>
  <si>
    <t xml:space="preserve"> (別掲)
 60歳以上</t>
    <rPh sb="7" eb="8">
      <t>サイ</t>
    </rPh>
    <rPh sb="8" eb="10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</si>
</sst>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* #,##0;* &quot;△&quot;#,##0;* &quot;－&quot;;@"/>
    <numFmt numFmtId="177" formatCode="#,##0_ "/>
    <numFmt numFmtId="178" formatCode="0.0;&quot;△ &quot;0.0"/>
    <numFmt numFmtId="179" formatCode="#,##0.0;&quot;△ &quot;#,##0.0"/>
    <numFmt numFmtId="180" formatCode="_ * #,##0_ ;_ * \-#,##0_ ;_ * &quot;－&quot;_ ;_ @_ "/>
    <numFmt numFmtId="181" formatCode="#,##0;&quot;△ &quot;#,##0"/>
    <numFmt numFmtId="182" formatCode="#,###"/>
    <numFmt numFmtId="183" formatCode="#,##0;&quot;△ &quot;#,##0;&quot;－&quot;;@"/>
    <numFmt numFmtId="184" formatCode="#,###;&quot;△&quot;#,###;&quot;－&quot;;@"/>
    <numFmt numFmtId="185" formatCode="\ ###,###,##0;&quot;-&quot;###,###,##0"/>
    <numFmt numFmtId="186" formatCode="_(* #,##0_);_(* \(#,##0\);_(* &quot;-&quot;_);_(@_)"/>
  </numFmts>
  <fonts count="35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0.4"/>
      <name val="ＭＳ 明朝"/>
      <family val="1"/>
      <charset val="128"/>
    </font>
    <font>
      <sz val="6"/>
      <name val="ＭＳ 明朝"/>
      <family val="1"/>
      <charset val="128"/>
    </font>
    <font>
      <b/>
      <sz val="10.4"/>
      <name val="ＭＳ ゴシック"/>
      <family val="3"/>
      <charset val="128"/>
    </font>
    <font>
      <sz val="10.4"/>
      <name val="ＭＳ ゴシック"/>
      <family val="3"/>
      <charset val="128"/>
    </font>
    <font>
      <sz val="10.5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0.5"/>
      <name val="ＭＳ 明朝"/>
      <family val="1"/>
      <charset val="128"/>
    </font>
    <font>
      <sz val="20.8"/>
      <color indexed="64"/>
      <name val="ＭＳ 明朝"/>
      <family val="1"/>
      <charset val="128"/>
    </font>
    <font>
      <sz val="10.4"/>
      <color theme="1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0.4"/>
      <color theme="1"/>
      <name val="ＭＳ ゴシック"/>
      <family val="3"/>
      <charset val="128"/>
    </font>
    <font>
      <sz val="10"/>
      <name val="ＭＳ 明朝"/>
      <family val="1"/>
      <charset val="128"/>
    </font>
    <font>
      <u/>
      <sz val="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6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游ゴシック"/>
      <family val="2"/>
      <scheme val="minor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3" fillId="0" borderId="0"/>
    <xf numFmtId="0" fontId="25" fillId="0" borderId="0"/>
    <xf numFmtId="0" fontId="23" fillId="0" borderId="0"/>
    <xf numFmtId="0" fontId="32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</cellStyleXfs>
  <cellXfs count="67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Font="1"/>
    <xf numFmtId="0" fontId="5" fillId="0" borderId="0" xfId="1" applyFont="1"/>
    <xf numFmtId="0" fontId="1" fillId="0" borderId="1" xfId="1" applyFont="1" applyBorder="1" applyAlignment="1">
      <alignment horizontal="right"/>
    </xf>
    <xf numFmtId="0" fontId="1" fillId="0" borderId="1" xfId="1" applyFont="1" applyBorder="1" applyAlignment="1"/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right" vertical="center"/>
    </xf>
    <xf numFmtId="176" fontId="7" fillId="0" borderId="2" xfId="1" applyNumberFormat="1" applyFont="1" applyBorder="1" applyAlignment="1">
      <alignment horizontal="right" vertical="center"/>
    </xf>
    <xf numFmtId="0" fontId="7" fillId="0" borderId="5" xfId="1" applyFont="1" applyBorder="1" applyAlignment="1">
      <alignment horizontal="center" vertical="center"/>
    </xf>
    <xf numFmtId="176" fontId="7" fillId="0" borderId="2" xfId="1" applyNumberFormat="1" applyFont="1" applyBorder="1"/>
    <xf numFmtId="176" fontId="7" fillId="0" borderId="2" xfId="1" applyNumberFormat="1" applyFont="1" applyBorder="1" applyAlignment="1">
      <alignment horizontal="center"/>
    </xf>
    <xf numFmtId="0" fontId="8" fillId="0" borderId="0" xfId="1" applyFont="1"/>
    <xf numFmtId="0" fontId="7" fillId="0" borderId="0" xfId="1" applyFont="1" applyBorder="1" applyAlignment="1">
      <alignment horizontal="center" vertical="center"/>
    </xf>
    <xf numFmtId="176" fontId="7" fillId="0" borderId="6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7" xfId="1" applyFont="1" applyBorder="1" applyAlignment="1">
      <alignment horizontal="center" vertical="center"/>
    </xf>
    <xf numFmtId="176" fontId="7" fillId="0" borderId="0" xfId="1" applyNumberFormat="1" applyFont="1" applyBorder="1"/>
    <xf numFmtId="176" fontId="7" fillId="0" borderId="0" xfId="1" applyNumberFormat="1" applyFont="1" applyBorder="1" applyAlignment="1">
      <alignment horizontal="right"/>
    </xf>
    <xf numFmtId="176" fontId="7" fillId="0" borderId="0" xfId="1" applyNumberFormat="1" applyFont="1" applyBorder="1" applyAlignment="1"/>
    <xf numFmtId="0" fontId="7" fillId="0" borderId="0" xfId="1" quotePrefix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176" fontId="1" fillId="0" borderId="0" xfId="1" applyNumberFormat="1" applyFont="1" applyBorder="1" applyAlignment="1">
      <alignment horizontal="right" vertical="center"/>
    </xf>
    <xf numFmtId="0" fontId="1" fillId="0" borderId="7" xfId="1" applyFont="1" applyBorder="1" applyAlignment="1">
      <alignment horizontal="center" vertical="center"/>
    </xf>
    <xf numFmtId="176" fontId="1" fillId="0" borderId="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176" fontId="1" fillId="0" borderId="6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right" vertical="center"/>
    </xf>
    <xf numFmtId="176" fontId="1" fillId="0" borderId="1" xfId="1" applyNumberFormat="1" applyFont="1" applyBorder="1" applyAlignment="1">
      <alignment horizontal="right" vertical="center"/>
    </xf>
    <xf numFmtId="0" fontId="1" fillId="0" borderId="8" xfId="1" applyFont="1" applyBorder="1" applyAlignment="1">
      <alignment horizontal="center" vertical="center"/>
    </xf>
    <xf numFmtId="176" fontId="1" fillId="0" borderId="1" xfId="1" applyNumberFormat="1" applyFont="1" applyBorder="1" applyAlignment="1">
      <alignment vertical="center"/>
    </xf>
    <xf numFmtId="176" fontId="1" fillId="0" borderId="1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176" fontId="7" fillId="0" borderId="3" xfId="1" applyNumberFormat="1" applyFont="1" applyBorder="1"/>
    <xf numFmtId="0" fontId="1" fillId="0" borderId="5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176" fontId="7" fillId="0" borderId="6" xfId="1" applyNumberFormat="1" applyFont="1" applyBorder="1"/>
    <xf numFmtId="0" fontId="7" fillId="0" borderId="7" xfId="1" applyFont="1" applyBorder="1" applyAlignment="1">
      <alignment horizontal="center"/>
    </xf>
    <xf numFmtId="176" fontId="7" fillId="0" borderId="0" xfId="1" applyNumberFormat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177" fontId="9" fillId="0" borderId="0" xfId="1" applyNumberFormat="1" applyFont="1" applyAlignment="1">
      <alignment horizontal="right" vertical="center"/>
    </xf>
    <xf numFmtId="178" fontId="1" fillId="0" borderId="0" xfId="1" applyNumberFormat="1" applyFont="1" applyAlignment="1">
      <alignment horizontal="right" vertical="center"/>
    </xf>
    <xf numFmtId="179" fontId="1" fillId="0" borderId="0" xfId="1" applyNumberFormat="1" applyFont="1" applyBorder="1" applyAlignment="1">
      <alignment horizontal="right" vertical="center"/>
    </xf>
    <xf numFmtId="0" fontId="1" fillId="0" borderId="8" xfId="1" applyFont="1" applyBorder="1" applyAlignment="1">
      <alignment horizontal="center"/>
    </xf>
    <xf numFmtId="176" fontId="1" fillId="0" borderId="1" xfId="1" applyNumberFormat="1" applyFont="1" applyBorder="1" applyAlignment="1">
      <alignment horizontal="right"/>
    </xf>
    <xf numFmtId="0" fontId="1" fillId="0" borderId="0" xfId="1" applyFont="1" applyBorder="1"/>
    <xf numFmtId="0" fontId="1" fillId="0" borderId="1" xfId="1" applyFont="1" applyBorder="1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1" xfId="1" applyFont="1" applyBorder="1" applyAlignment="1">
      <alignment horizontal="right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vertical="center" justifyLastLine="1"/>
    </xf>
    <xf numFmtId="0" fontId="10" fillId="0" borderId="2" xfId="1" applyFont="1" applyBorder="1" applyAlignment="1">
      <alignment vertical="center" justifyLastLine="1"/>
    </xf>
    <xf numFmtId="0" fontId="10" fillId="0" borderId="2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176" fontId="10" fillId="0" borderId="6" xfId="2" applyNumberFormat="1" applyFont="1" applyBorder="1" applyAlignment="1">
      <alignment horizontal="right" vertical="center"/>
    </xf>
    <xf numFmtId="176" fontId="10" fillId="0" borderId="0" xfId="2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shrinkToFit="1"/>
    </xf>
    <xf numFmtId="176" fontId="10" fillId="0" borderId="0" xfId="1" applyNumberFormat="1" applyFont="1" applyBorder="1" applyAlignment="1">
      <alignment horizontal="right"/>
    </xf>
    <xf numFmtId="178" fontId="10" fillId="0" borderId="0" xfId="1" applyNumberFormat="1" applyFont="1" applyBorder="1" applyAlignment="1">
      <alignment horizontal="right" vertical="center"/>
    </xf>
    <xf numFmtId="178" fontId="10" fillId="0" borderId="0" xfId="1" applyNumberFormat="1" applyFont="1" applyBorder="1" applyAlignment="1">
      <alignment horizontal="right"/>
    </xf>
    <xf numFmtId="49" fontId="10" fillId="0" borderId="0" xfId="1" applyNumberFormat="1" applyFont="1" applyBorder="1" applyAlignment="1">
      <alignment horizontal="center"/>
    </xf>
    <xf numFmtId="49" fontId="10" fillId="0" borderId="0" xfId="1" quotePrefix="1" applyNumberFormat="1" applyFont="1" applyBorder="1" applyAlignment="1">
      <alignment horizontal="center"/>
    </xf>
    <xf numFmtId="178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Alignment="1">
      <alignment horizontal="right"/>
    </xf>
    <xf numFmtId="49" fontId="12" fillId="0" borderId="0" xfId="1" quotePrefix="1" applyNumberFormat="1" applyFont="1" applyBorder="1" applyAlignment="1">
      <alignment horizontal="center"/>
    </xf>
    <xf numFmtId="176" fontId="10" fillId="0" borderId="0" xfId="1" applyNumberFormat="1" applyFont="1" applyAlignment="1">
      <alignment horizontal="right"/>
    </xf>
    <xf numFmtId="176" fontId="8" fillId="0" borderId="0" xfId="2" applyNumberFormat="1" applyFont="1" applyBorder="1" applyAlignment="1">
      <alignment horizontal="right" vertical="center"/>
    </xf>
    <xf numFmtId="49" fontId="12" fillId="0" borderId="0" xfId="1" applyNumberFormat="1" applyFont="1" applyBorder="1" applyAlignment="1">
      <alignment horizontal="center"/>
    </xf>
    <xf numFmtId="176" fontId="7" fillId="0" borderId="6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/>
    </xf>
    <xf numFmtId="178" fontId="7" fillId="0" borderId="0" xfId="1" applyNumberFormat="1" applyFont="1" applyBorder="1" applyAlignment="1">
      <alignment horizontal="right"/>
    </xf>
    <xf numFmtId="0" fontId="5" fillId="0" borderId="1" xfId="1" quotePrefix="1" applyFont="1" applyBorder="1" applyAlignment="1">
      <alignment horizontal="center"/>
    </xf>
    <xf numFmtId="176" fontId="0" fillId="0" borderId="4" xfId="2" applyNumberFormat="1" applyFont="1" applyBorder="1" applyAlignment="1">
      <alignment vertical="center"/>
    </xf>
    <xf numFmtId="176" fontId="0" fillId="0" borderId="1" xfId="2" applyNumberFormat="1" applyFont="1" applyBorder="1" applyAlignment="1">
      <alignment vertical="center"/>
    </xf>
    <xf numFmtId="0" fontId="1" fillId="0" borderId="0" xfId="1" applyFont="1" applyBorder="1" applyAlignment="1">
      <alignment horizontal="left"/>
    </xf>
    <xf numFmtId="0" fontId="1" fillId="0" borderId="0" xfId="1" quotePrefix="1" applyFont="1" applyAlignment="1">
      <alignment horizontal="left"/>
    </xf>
    <xf numFmtId="0" fontId="1" fillId="0" borderId="0" xfId="1" applyFont="1" applyAlignment="1">
      <alignment horizont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right" vertical="center"/>
    </xf>
    <xf numFmtId="0" fontId="10" fillId="0" borderId="0" xfId="1" applyFont="1" applyBorder="1" applyAlignment="1">
      <alignment horizontal="center" vertical="center"/>
    </xf>
    <xf numFmtId="38" fontId="10" fillId="0" borderId="0" xfId="2" applyFont="1" applyBorder="1" applyAlignment="1">
      <alignment horizontal="center" vertical="center"/>
    </xf>
    <xf numFmtId="0" fontId="10" fillId="0" borderId="2" xfId="1" applyFont="1" applyBorder="1" applyAlignment="1">
      <alignment vertical="center"/>
    </xf>
    <xf numFmtId="0" fontId="14" fillId="0" borderId="0" xfId="1" quotePrefix="1" applyNumberFormat="1" applyFont="1" applyBorder="1" applyAlignment="1">
      <alignment horizontal="center" vertical="center"/>
    </xf>
    <xf numFmtId="0" fontId="14" fillId="0" borderId="7" xfId="1" quotePrefix="1" applyNumberFormat="1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right" vertical="center"/>
    </xf>
    <xf numFmtId="178" fontId="10" fillId="0" borderId="0" xfId="1" applyNumberFormat="1" applyFont="1" applyBorder="1" applyAlignment="1">
      <alignment vertical="center"/>
    </xf>
    <xf numFmtId="0" fontId="14" fillId="0" borderId="0" xfId="1" quotePrefix="1" applyNumberFormat="1" applyFont="1" applyBorder="1" applyAlignment="1">
      <alignment vertical="center"/>
    </xf>
    <xf numFmtId="0" fontId="14" fillId="0" borderId="7" xfId="1" quotePrefix="1" applyNumberFormat="1" applyFont="1" applyBorder="1" applyAlignment="1">
      <alignment vertical="center"/>
    </xf>
    <xf numFmtId="178" fontId="10" fillId="0" borderId="0" xfId="1" applyNumberFormat="1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center" vertical="center"/>
    </xf>
    <xf numFmtId="176" fontId="10" fillId="0" borderId="0" xfId="2" applyNumberFormat="1" applyFont="1" applyBorder="1" applyAlignment="1">
      <alignment horizontal="center" vertical="center"/>
    </xf>
    <xf numFmtId="176" fontId="1" fillId="0" borderId="0" xfId="2" applyNumberFormat="1" applyFont="1" applyBorder="1" applyAlignment="1">
      <alignment horizontal="right" vertical="center"/>
    </xf>
    <xf numFmtId="178" fontId="1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center" vertical="center"/>
    </xf>
    <xf numFmtId="176" fontId="15" fillId="0" borderId="0" xfId="2" applyNumberFormat="1" applyFont="1" applyBorder="1" applyAlignment="1">
      <alignment horizontal="center" vertical="center"/>
    </xf>
    <xf numFmtId="178" fontId="15" fillId="0" borderId="0" xfId="1" applyNumberFormat="1" applyFont="1" applyBorder="1" applyAlignment="1">
      <alignment horizontal="center" vertical="center"/>
    </xf>
    <xf numFmtId="0" fontId="16" fillId="0" borderId="0" xfId="1" quotePrefix="1" applyNumberFormat="1" applyFont="1" applyBorder="1" applyAlignment="1">
      <alignment horizontal="center" vertical="center"/>
    </xf>
    <xf numFmtId="178" fontId="7" fillId="0" borderId="0" xfId="1" applyNumberFormat="1" applyFont="1" applyBorder="1" applyAlignment="1">
      <alignment horizontal="right" vertical="center"/>
    </xf>
    <xf numFmtId="0" fontId="10" fillId="0" borderId="4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78" fontId="10" fillId="0" borderId="1" xfId="1" applyNumberFormat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178" fontId="10" fillId="0" borderId="1" xfId="1" applyNumberFormat="1" applyFont="1" applyBorder="1" applyAlignment="1">
      <alignment horizontal="center" vertical="center"/>
    </xf>
    <xf numFmtId="0" fontId="17" fillId="0" borderId="2" xfId="1" applyFont="1" applyBorder="1" applyAlignment="1">
      <alignment vertical="center"/>
    </xf>
    <xf numFmtId="0" fontId="18" fillId="0" borderId="2" xfId="1" quotePrefix="1" applyFont="1" applyBorder="1" applyAlignment="1">
      <alignment horizontal="center" vertical="center"/>
    </xf>
    <xf numFmtId="0" fontId="18" fillId="0" borderId="2" xfId="1" quotePrefix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19" fillId="0" borderId="0" xfId="1" quotePrefix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10" fillId="0" borderId="0" xfId="1" quotePrefix="1" applyFont="1" applyBorder="1" applyAlignment="1">
      <alignment vertical="center"/>
    </xf>
    <xf numFmtId="0" fontId="1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2" fillId="0" borderId="0" xfId="1" quotePrefix="1" applyFont="1" applyAlignment="1">
      <alignment horizontal="left" vertical="center"/>
    </xf>
    <xf numFmtId="0" fontId="1" fillId="0" borderId="1" xfId="1" applyFont="1" applyBorder="1" applyAlignment="1">
      <alignment horizontal="right" vertical="center"/>
    </xf>
    <xf numFmtId="0" fontId="1" fillId="0" borderId="2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3" xfId="1" quotePrefix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20" fillId="0" borderId="6" xfId="1" quotePrefix="1" applyFont="1" applyBorder="1" applyAlignment="1">
      <alignment horizontal="center" vertical="center"/>
    </xf>
    <xf numFmtId="0" fontId="20" fillId="0" borderId="0" xfId="1" quotePrefix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4" xfId="1" quotePrefix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1" fillId="0" borderId="6" xfId="1" quotePrefix="1" applyFont="1" applyBorder="1" applyAlignment="1">
      <alignment horizontal="center" vertical="center"/>
    </xf>
    <xf numFmtId="176" fontId="21" fillId="0" borderId="6" xfId="2" applyNumberFormat="1" applyFont="1" applyBorder="1" applyAlignment="1">
      <alignment horizontal="center" vertical="center"/>
    </xf>
    <xf numFmtId="176" fontId="21" fillId="0" borderId="0" xfId="2" applyNumberFormat="1" applyFont="1" applyBorder="1" applyAlignment="1">
      <alignment horizontal="right" vertical="center"/>
    </xf>
    <xf numFmtId="179" fontId="21" fillId="0" borderId="0" xfId="2" applyNumberFormat="1" applyFont="1" applyBorder="1" applyAlignment="1">
      <alignment vertical="center"/>
    </xf>
    <xf numFmtId="179" fontId="21" fillId="0" borderId="0" xfId="2" applyNumberFormat="1" applyFont="1" applyBorder="1" applyAlignment="1">
      <alignment horizontal="right" vertical="center"/>
    </xf>
    <xf numFmtId="179" fontId="0" fillId="0" borderId="0" xfId="2" applyNumberFormat="1" applyFont="1" applyBorder="1" applyAlignment="1">
      <alignment vertical="center"/>
    </xf>
    <xf numFmtId="176" fontId="21" fillId="0" borderId="6" xfId="2" applyNumberFormat="1" applyFont="1" applyBorder="1" applyAlignment="1">
      <alignment horizontal="right" vertical="center"/>
    </xf>
    <xf numFmtId="176" fontId="21" fillId="0" borderId="0" xfId="2" applyNumberFormat="1" applyFont="1" applyBorder="1" applyAlignment="1">
      <alignment horizontal="center" vertical="center"/>
    </xf>
    <xf numFmtId="179" fontId="21" fillId="0" borderId="0" xfId="2" applyNumberFormat="1" applyFont="1" applyBorder="1" applyAlignment="1">
      <alignment horizontal="center" vertical="center"/>
    </xf>
    <xf numFmtId="179" fontId="0" fillId="0" borderId="0" xfId="2" applyNumberFormat="1" applyFont="1" applyBorder="1" applyAlignment="1">
      <alignment horizontal="center" vertical="center"/>
    </xf>
    <xf numFmtId="179" fontId="0" fillId="0" borderId="0" xfId="2" applyNumberFormat="1" applyFont="1" applyBorder="1" applyAlignment="1">
      <alignment horizontal="right" vertical="center"/>
    </xf>
    <xf numFmtId="176" fontId="0" fillId="0" borderId="6" xfId="2" applyNumberFormat="1" applyFont="1" applyBorder="1" applyAlignment="1">
      <alignment horizontal="center" vertical="center"/>
    </xf>
    <xf numFmtId="176" fontId="0" fillId="0" borderId="0" xfId="2" applyNumberFormat="1" applyFont="1" applyBorder="1" applyAlignment="1">
      <alignment horizontal="center" vertical="center"/>
    </xf>
    <xf numFmtId="179" fontId="7" fillId="0" borderId="0" xfId="2" applyNumberFormat="1" applyFont="1" applyBorder="1" applyAlignment="1">
      <alignment horizontal="right" vertical="center"/>
    </xf>
    <xf numFmtId="0" fontId="1" fillId="0" borderId="1" xfId="1" applyFont="1" applyBorder="1" applyAlignment="1">
      <alignment vertical="center"/>
    </xf>
    <xf numFmtId="179" fontId="0" fillId="0" borderId="1" xfId="2" applyNumberFormat="1" applyFont="1" applyBorder="1" applyAlignment="1">
      <alignment vertical="center"/>
    </xf>
    <xf numFmtId="0" fontId="1" fillId="0" borderId="0" xfId="1" applyFont="1" applyBorder="1" applyAlignment="1">
      <alignment horizontal="left" vertical="center"/>
    </xf>
    <xf numFmtId="176" fontId="1" fillId="0" borderId="0" xfId="1" applyNumberFormat="1" applyFont="1" applyAlignment="1">
      <alignment vertical="center"/>
    </xf>
    <xf numFmtId="176" fontId="1" fillId="0" borderId="1" xfId="1" quotePrefix="1" applyNumberFormat="1" applyFont="1" applyBorder="1" applyAlignment="1">
      <alignment horizontal="right" vertical="center"/>
    </xf>
    <xf numFmtId="176" fontId="1" fillId="0" borderId="1" xfId="1" quotePrefix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176" fontId="1" fillId="0" borderId="3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horizontal="center" vertical="center"/>
    </xf>
    <xf numFmtId="176" fontId="7" fillId="0" borderId="0" xfId="1" quotePrefix="1" applyNumberFormat="1" applyFont="1" applyBorder="1" applyAlignment="1">
      <alignment horizontal="center" vertical="center"/>
    </xf>
    <xf numFmtId="176" fontId="15" fillId="0" borderId="6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0" fontId="1" fillId="0" borderId="6" xfId="1" applyFont="1" applyBorder="1" applyAlignment="1">
      <alignment vertical="center"/>
    </xf>
    <xf numFmtId="3" fontId="10" fillId="0" borderId="6" xfId="1" applyNumberFormat="1" applyFont="1" applyBorder="1" applyAlignment="1">
      <alignment vertical="center"/>
    </xf>
    <xf numFmtId="3" fontId="10" fillId="0" borderId="0" xfId="1" applyNumberFormat="1" applyFont="1" applyBorder="1" applyAlignment="1">
      <alignment vertical="center"/>
    </xf>
    <xf numFmtId="0" fontId="10" fillId="0" borderId="0" xfId="1" applyNumberFormat="1" applyFont="1" applyBorder="1" applyAlignment="1">
      <alignment vertical="center"/>
    </xf>
    <xf numFmtId="176" fontId="10" fillId="0" borderId="0" xfId="1" applyNumberFormat="1" applyFont="1" applyBorder="1" applyAlignment="1">
      <alignment vertical="center"/>
    </xf>
    <xf numFmtId="0" fontId="10" fillId="0" borderId="0" xfId="1" applyNumberFormat="1" applyFont="1" applyBorder="1" applyAlignment="1">
      <alignment horizontal="right" vertical="center"/>
    </xf>
    <xf numFmtId="0" fontId="10" fillId="0" borderId="4" xfId="1" applyNumberFormat="1" applyFont="1" applyBorder="1" applyAlignment="1">
      <alignment vertical="center"/>
    </xf>
    <xf numFmtId="176" fontId="10" fillId="0" borderId="1" xfId="1" applyNumberFormat="1" applyFont="1" applyBorder="1" applyAlignment="1">
      <alignment vertical="center"/>
    </xf>
    <xf numFmtId="0" fontId="10" fillId="0" borderId="1" xfId="1" applyNumberFormat="1" applyFont="1" applyBorder="1" applyAlignment="1">
      <alignment vertical="center"/>
    </xf>
    <xf numFmtId="176" fontId="1" fillId="0" borderId="0" xfId="1" applyNumberFormat="1" applyFont="1" applyAlignment="1">
      <alignment horizontal="left" vertical="center"/>
    </xf>
    <xf numFmtId="0" fontId="1" fillId="0" borderId="13" xfId="1" applyFont="1" applyBorder="1" applyAlignment="1"/>
    <xf numFmtId="0" fontId="1" fillId="0" borderId="3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14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0" fontId="1" fillId="0" borderId="3" xfId="1" applyFont="1" applyBorder="1" applyAlignment="1"/>
    <xf numFmtId="0" fontId="1" fillId="0" borderId="2" xfId="1" applyFont="1" applyBorder="1" applyAlignment="1"/>
    <xf numFmtId="0" fontId="1" fillId="0" borderId="7" xfId="1" applyFont="1" applyBorder="1" applyAlignment="1">
      <alignment horizontal="center"/>
    </xf>
    <xf numFmtId="176" fontId="0" fillId="0" borderId="6" xfId="2" applyNumberFormat="1" applyFont="1" applyBorder="1" applyAlignment="1">
      <alignment horizontal="right" vertical="center"/>
    </xf>
    <xf numFmtId="176" fontId="0" fillId="0" borderId="0" xfId="2" applyNumberFormat="1" applyFont="1" applyBorder="1" applyAlignment="1">
      <alignment horizontal="right" vertical="center"/>
    </xf>
    <xf numFmtId="176" fontId="21" fillId="0" borderId="0" xfId="2" applyNumberFormat="1" applyFont="1" applyBorder="1" applyAlignment="1">
      <alignment vertical="center"/>
    </xf>
    <xf numFmtId="0" fontId="1" fillId="0" borderId="4" xfId="1" applyFont="1" applyBorder="1" applyAlignment="1"/>
    <xf numFmtId="176" fontId="8" fillId="0" borderId="1" xfId="2" applyNumberFormat="1" applyFont="1" applyBorder="1" applyAlignment="1"/>
    <xf numFmtId="0" fontId="1" fillId="0" borderId="1" xfId="1" applyFont="1" applyBorder="1"/>
    <xf numFmtId="0" fontId="1" fillId="0" borderId="0" xfId="1" applyFont="1" applyAlignment="1">
      <alignment horizontal="left"/>
    </xf>
    <xf numFmtId="0" fontId="2" fillId="0" borderId="0" xfId="1" applyNumberFormat="1" applyFont="1" applyFill="1" applyBorder="1" applyAlignment="1">
      <alignment vertical="center"/>
    </xf>
    <xf numFmtId="0" fontId="1" fillId="0" borderId="0" xfId="2" applyNumberFormat="1" applyFont="1" applyFill="1" applyBorder="1"/>
    <xf numFmtId="0" fontId="22" fillId="0" borderId="1" xfId="2" quotePrefix="1" applyNumberFormat="1" applyFont="1" applyFill="1" applyBorder="1" applyAlignment="1"/>
    <xf numFmtId="0" fontId="22" fillId="0" borderId="1" xfId="2" quotePrefix="1" applyNumberFormat="1" applyFont="1" applyFill="1" applyBorder="1" applyAlignment="1">
      <alignment horizontal="right"/>
    </xf>
    <xf numFmtId="0" fontId="1" fillId="0" borderId="3" xfId="2" applyNumberFormat="1" applyFont="1" applyFill="1" applyBorder="1" applyAlignment="1">
      <alignment horizontal="center" vertical="center"/>
    </xf>
    <xf numFmtId="0" fontId="21" fillId="0" borderId="3" xfId="2" applyNumberFormat="1" applyFont="1" applyFill="1" applyBorder="1" applyAlignment="1">
      <alignment horizontal="center" vertical="center"/>
    </xf>
    <xf numFmtId="0" fontId="21" fillId="0" borderId="2" xfId="2" applyNumberFormat="1" applyFont="1" applyFill="1" applyBorder="1" applyAlignment="1">
      <alignment horizontal="center" vertical="center"/>
    </xf>
    <xf numFmtId="0" fontId="10" fillId="0" borderId="3" xfId="2" applyNumberFormat="1" applyFont="1" applyFill="1" applyBorder="1" applyAlignment="1">
      <alignment horizontal="center" vertical="center"/>
    </xf>
    <xf numFmtId="0" fontId="1" fillId="0" borderId="6" xfId="2" applyNumberFormat="1" applyFont="1" applyFill="1" applyBorder="1" applyAlignment="1">
      <alignment vertical="top" wrapText="1"/>
    </xf>
    <xf numFmtId="0" fontId="1" fillId="0" borderId="0" xfId="2" applyNumberFormat="1" applyFont="1" applyFill="1" applyBorder="1" applyAlignment="1">
      <alignment vertical="top" wrapText="1"/>
    </xf>
    <xf numFmtId="0" fontId="1" fillId="0" borderId="0" xfId="2" applyNumberFormat="1" applyFont="1" applyFill="1" applyBorder="1" applyAlignment="1">
      <alignment horizontal="center" vertical="center" wrapText="1"/>
    </xf>
    <xf numFmtId="180" fontId="1" fillId="0" borderId="0" xfId="2" applyNumberFormat="1" applyFont="1" applyFill="1" applyBorder="1"/>
    <xf numFmtId="0" fontId="1" fillId="0" borderId="7" xfId="2" quotePrefix="1" applyNumberFormat="1" applyFont="1" applyFill="1" applyBorder="1" applyAlignment="1">
      <alignment horizontal="center" vertical="center"/>
    </xf>
    <xf numFmtId="180" fontId="1" fillId="0" borderId="3" xfId="2" applyNumberFormat="1" applyFont="1" applyFill="1" applyBorder="1" applyAlignment="1">
      <alignment horizontal="center" vertical="center"/>
    </xf>
    <xf numFmtId="180" fontId="1" fillId="0" borderId="2" xfId="2" applyNumberFormat="1" applyFont="1" applyFill="1" applyBorder="1" applyAlignment="1">
      <alignment vertical="center"/>
    </xf>
    <xf numFmtId="180" fontId="1" fillId="0" borderId="2" xfId="2" applyNumberFormat="1" applyFont="1" applyFill="1" applyBorder="1" applyAlignment="1">
      <alignment horizontal="center" vertical="center"/>
    </xf>
    <xf numFmtId="180" fontId="1" fillId="0" borderId="0" xfId="2" applyNumberFormat="1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horizontal="center" vertical="center"/>
    </xf>
    <xf numFmtId="181" fontId="7" fillId="0" borderId="6" xfId="2" applyNumberFormat="1" applyFont="1" applyFill="1" applyBorder="1" applyAlignment="1">
      <alignment horizontal="right" vertical="center"/>
    </xf>
    <xf numFmtId="181" fontId="7" fillId="0" borderId="0" xfId="2" applyNumberFormat="1" applyFont="1" applyFill="1" applyBorder="1" applyAlignment="1">
      <alignment horizontal="right" vertical="center"/>
    </xf>
    <xf numFmtId="180" fontId="7" fillId="0" borderId="0" xfId="2" applyNumberFormat="1" applyFont="1" applyFill="1" applyBorder="1" applyAlignment="1">
      <alignment vertical="center"/>
    </xf>
    <xf numFmtId="0" fontId="15" fillId="0" borderId="0" xfId="3" applyNumberFormat="1" applyFont="1" applyFill="1" applyBorder="1" applyAlignment="1">
      <alignment horizontal="distributed" vertical="center"/>
    </xf>
    <xf numFmtId="38" fontId="7" fillId="0" borderId="6" xfId="2" applyNumberFormat="1" applyFont="1" applyFill="1" applyBorder="1" applyAlignment="1">
      <alignment vertical="center"/>
    </xf>
    <xf numFmtId="38" fontId="7" fillId="0" borderId="0" xfId="2" applyNumberFormat="1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horizontal="right" vertical="center"/>
    </xf>
    <xf numFmtId="38" fontId="7" fillId="0" borderId="0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Border="1" applyAlignment="1">
      <alignment vertical="center"/>
    </xf>
    <xf numFmtId="0" fontId="7" fillId="0" borderId="0" xfId="2" applyNumberFormat="1" applyFont="1" applyFill="1" applyBorder="1" applyAlignment="1">
      <alignment horizontal="right" vertical="center"/>
    </xf>
    <xf numFmtId="0" fontId="10" fillId="0" borderId="7" xfId="3" quotePrefix="1" applyNumberFormat="1" applyFont="1" applyFill="1" applyBorder="1" applyAlignment="1">
      <alignment horizontal="center" vertical="center"/>
    </xf>
    <xf numFmtId="181" fontId="1" fillId="0" borderId="6" xfId="2" applyNumberFormat="1" applyFont="1" applyFill="1" applyBorder="1" applyAlignment="1">
      <alignment vertical="center"/>
    </xf>
    <xf numFmtId="181" fontId="1" fillId="0" borderId="0" xfId="2" applyNumberFormat="1" applyFont="1" applyFill="1" applyBorder="1" applyAlignment="1">
      <alignment vertical="center"/>
    </xf>
    <xf numFmtId="176" fontId="1" fillId="0" borderId="0" xfId="2" applyNumberFormat="1" applyFont="1" applyFill="1" applyBorder="1" applyAlignment="1">
      <alignment horizontal="right" vertical="center"/>
    </xf>
    <xf numFmtId="176" fontId="1" fillId="0" borderId="0" xfId="2" applyNumberFormat="1" applyFont="1" applyFill="1" applyBorder="1" applyAlignment="1">
      <alignment vertical="center"/>
    </xf>
    <xf numFmtId="181" fontId="1" fillId="0" borderId="0" xfId="2" applyNumberFormat="1" applyFont="1" applyFill="1" applyBorder="1" applyAlignment="1">
      <alignment horizontal="right" vertical="center"/>
    </xf>
    <xf numFmtId="176" fontId="1" fillId="0" borderId="0" xfId="2" applyNumberFormat="1" applyFont="1" applyFill="1" applyBorder="1" applyAlignment="1">
      <alignment horizontal="center" vertical="center"/>
    </xf>
    <xf numFmtId="180" fontId="1" fillId="0" borderId="0" xfId="2" applyNumberFormat="1" applyFont="1" applyFill="1" applyBorder="1" applyAlignment="1">
      <alignment vertical="center"/>
    </xf>
    <xf numFmtId="182" fontId="1" fillId="0" borderId="6" xfId="2" applyNumberFormat="1" applyFont="1" applyFill="1" applyBorder="1" applyAlignment="1">
      <alignment vertical="center"/>
    </xf>
    <xf numFmtId="1" fontId="1" fillId="0" borderId="0" xfId="2" applyNumberFormat="1" applyFont="1" applyFill="1" applyBorder="1" applyAlignment="1">
      <alignment vertical="center"/>
    </xf>
    <xf numFmtId="180" fontId="1" fillId="0" borderId="6" xfId="2" applyNumberFormat="1" applyFont="1" applyFill="1" applyBorder="1" applyAlignment="1">
      <alignment vertical="center"/>
    </xf>
    <xf numFmtId="180" fontId="1" fillId="0" borderId="0" xfId="2" applyNumberFormat="1" applyFont="1" applyFill="1" applyBorder="1" applyAlignment="1">
      <alignment horizontal="right" vertical="center"/>
    </xf>
    <xf numFmtId="0" fontId="1" fillId="0" borderId="0" xfId="2" applyNumberFormat="1" applyFont="1" applyFill="1" applyBorder="1" applyAlignment="1">
      <alignment horizontal="right" vertical="center"/>
    </xf>
    <xf numFmtId="0" fontId="1" fillId="0" borderId="8" xfId="2" quotePrefix="1" applyNumberFormat="1" applyFont="1" applyFill="1" applyBorder="1" applyAlignment="1">
      <alignment horizontal="center" vertical="center"/>
    </xf>
    <xf numFmtId="180" fontId="1" fillId="0" borderId="4" xfId="2" applyNumberFormat="1" applyFont="1" applyFill="1" applyBorder="1" applyAlignment="1">
      <alignment vertical="center"/>
    </xf>
    <xf numFmtId="180" fontId="1" fillId="0" borderId="1" xfId="2" applyNumberFormat="1" applyFont="1" applyFill="1" applyBorder="1" applyAlignment="1">
      <alignment vertical="center"/>
    </xf>
    <xf numFmtId="180" fontId="1" fillId="0" borderId="1" xfId="2" applyNumberFormat="1" applyFont="1" applyFill="1" applyBorder="1" applyAlignment="1">
      <alignment horizontal="right" vertical="center"/>
    </xf>
    <xf numFmtId="180" fontId="1" fillId="0" borderId="1" xfId="2" applyNumberFormat="1" applyFont="1" applyFill="1" applyBorder="1" applyAlignment="1">
      <alignment horizontal="center" vertical="center"/>
    </xf>
    <xf numFmtId="0" fontId="1" fillId="0" borderId="1" xfId="2" applyNumberFormat="1" applyFont="1" applyFill="1" applyBorder="1" applyAlignment="1">
      <alignment horizontal="right" vertical="center"/>
    </xf>
    <xf numFmtId="0" fontId="1" fillId="0" borderId="0" xfId="2" quotePrefix="1" applyNumberFormat="1" applyFont="1" applyFill="1" applyBorder="1" applyAlignment="1">
      <alignment horizontal="center" vertical="center"/>
    </xf>
    <xf numFmtId="180" fontId="1" fillId="0" borderId="6" xfId="2" applyNumberFormat="1" applyFont="1" applyFill="1" applyBorder="1" applyAlignment="1">
      <alignment horizontal="right" vertical="center"/>
    </xf>
    <xf numFmtId="180" fontId="1" fillId="0" borderId="0" xfId="2" quotePrefix="1" applyNumberFormat="1" applyFont="1" applyFill="1" applyBorder="1" applyAlignment="1">
      <alignment horizontal="right" vertical="center"/>
    </xf>
    <xf numFmtId="3" fontId="1" fillId="0" borderId="6" xfId="2" applyNumberFormat="1" applyFont="1" applyFill="1" applyBorder="1" applyAlignment="1">
      <alignment vertical="center"/>
    </xf>
    <xf numFmtId="0" fontId="1" fillId="0" borderId="0" xfId="2" applyNumberFormat="1" applyFont="1" applyFill="1" applyBorder="1" applyAlignment="1">
      <alignment vertical="center"/>
    </xf>
    <xf numFmtId="3" fontId="1" fillId="0" borderId="0" xfId="2" applyNumberFormat="1" applyFont="1" applyFill="1" applyBorder="1" applyAlignment="1">
      <alignment vertical="center"/>
    </xf>
    <xf numFmtId="3" fontId="1" fillId="0" borderId="0" xfId="2" applyNumberFormat="1" applyFont="1" applyFill="1" applyBorder="1" applyAlignment="1">
      <alignment horizontal="right" vertical="center"/>
    </xf>
    <xf numFmtId="3" fontId="1" fillId="0" borderId="6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0" fontId="1" fillId="0" borderId="0" xfId="2" applyNumberFormat="1" applyFont="1" applyFill="1" applyBorder="1" applyAlignment="1">
      <alignment horizontal="center" vertical="center"/>
    </xf>
    <xf numFmtId="3" fontId="1" fillId="0" borderId="0" xfId="2" applyNumberFormat="1" applyFont="1" applyFill="1" applyBorder="1" applyAlignment="1">
      <alignment horizontal="center" vertical="center"/>
    </xf>
    <xf numFmtId="49" fontId="1" fillId="0" borderId="0" xfId="2" applyNumberFormat="1" applyFont="1" applyFill="1" applyBorder="1" applyAlignment="1">
      <alignment horizontal="right" vertical="center"/>
    </xf>
    <xf numFmtId="0" fontId="1" fillId="0" borderId="0" xfId="1" applyNumberFormat="1" applyFont="1" applyFill="1" applyBorder="1"/>
    <xf numFmtId="0" fontId="26" fillId="0" borderId="0" xfId="4" applyFont="1" applyFill="1"/>
    <xf numFmtId="0" fontId="26" fillId="0" borderId="0" xfId="5" applyFont="1" applyFill="1"/>
    <xf numFmtId="0" fontId="26" fillId="0" borderId="1" xfId="4" applyFont="1" applyFill="1" applyBorder="1"/>
    <xf numFmtId="0" fontId="26" fillId="0" borderId="1" xfId="4" applyFont="1" applyFill="1" applyBorder="1" applyAlignment="1">
      <alignment horizontal="right"/>
    </xf>
    <xf numFmtId="0" fontId="20" fillId="0" borderId="3" xfId="4" applyFont="1" applyFill="1" applyBorder="1" applyAlignment="1">
      <alignment horizontal="center" vertical="top" wrapText="1"/>
    </xf>
    <xf numFmtId="0" fontId="20" fillId="0" borderId="2" xfId="4" applyFont="1" applyFill="1" applyBorder="1" applyAlignment="1">
      <alignment horizontal="center" vertical="top" wrapText="1"/>
    </xf>
    <xf numFmtId="0" fontId="20" fillId="0" borderId="6" xfId="4" applyFont="1" applyFill="1" applyBorder="1" applyAlignment="1">
      <alignment vertical="top" wrapText="1"/>
    </xf>
    <xf numFmtId="0" fontId="20" fillId="0" borderId="0" xfId="4" applyFont="1" applyFill="1" applyBorder="1" applyAlignment="1">
      <alignment vertical="top" wrapText="1"/>
    </xf>
    <xf numFmtId="183" fontId="28" fillId="0" borderId="6" xfId="5" applyNumberFormat="1" applyFont="1" applyFill="1" applyBorder="1" applyAlignment="1">
      <alignment horizontal="right" vertical="center"/>
    </xf>
    <xf numFmtId="183" fontId="28" fillId="0" borderId="0" xfId="5" applyNumberFormat="1" applyFont="1" applyFill="1" applyBorder="1" applyAlignment="1">
      <alignment vertical="center"/>
    </xf>
    <xf numFmtId="183" fontId="28" fillId="0" borderId="2" xfId="4" applyNumberFormat="1" applyFont="1" applyFill="1" applyBorder="1" applyAlignment="1">
      <alignment horizontal="right" vertical="center"/>
    </xf>
    <xf numFmtId="183" fontId="20" fillId="0" borderId="6" xfId="4" applyNumberFormat="1" applyFont="1" applyFill="1" applyBorder="1" applyAlignment="1">
      <alignment horizontal="right" vertical="center"/>
    </xf>
    <xf numFmtId="183" fontId="20" fillId="0" borderId="0" xfId="4" applyNumberFormat="1" applyFont="1" applyFill="1" applyAlignment="1"/>
    <xf numFmtId="183" fontId="20" fillId="0" borderId="0" xfId="4" applyNumberFormat="1" applyFont="1" applyFill="1" applyBorder="1" applyAlignment="1"/>
    <xf numFmtId="183" fontId="20" fillId="0" borderId="0" xfId="4" applyNumberFormat="1" applyFont="1" applyFill="1" applyAlignment="1">
      <alignment horizontal="right"/>
    </xf>
    <xf numFmtId="183" fontId="20" fillId="0" borderId="0" xfId="4" applyNumberFormat="1" applyFont="1" applyFill="1" applyBorder="1" applyAlignment="1">
      <alignment horizontal="right"/>
    </xf>
    <xf numFmtId="183" fontId="20" fillId="0" borderId="0" xfId="5" applyNumberFormat="1" applyFont="1" applyFill="1" applyBorder="1" applyAlignment="1">
      <alignment horizontal="right"/>
    </xf>
    <xf numFmtId="0" fontId="26" fillId="0" borderId="0" xfId="5" applyFont="1" applyFill="1" applyAlignment="1">
      <alignment vertical="center"/>
    </xf>
    <xf numFmtId="0" fontId="20" fillId="0" borderId="0" xfId="4" applyFont="1" applyFill="1" applyAlignment="1"/>
    <xf numFmtId="183" fontId="20" fillId="0" borderId="6" xfId="5" applyNumberFormat="1" applyFont="1" applyFill="1" applyBorder="1" applyAlignment="1">
      <alignment horizontal="right" vertical="center"/>
    </xf>
    <xf numFmtId="183" fontId="20" fillId="0" borderId="0" xfId="5" applyNumberFormat="1" applyFont="1" applyFill="1" applyBorder="1" applyAlignment="1"/>
    <xf numFmtId="183" fontId="20" fillId="0" borderId="4" xfId="4" applyNumberFormat="1" applyFont="1" applyFill="1" applyBorder="1" applyAlignment="1">
      <alignment horizontal="right" vertical="center"/>
    </xf>
    <xf numFmtId="183" fontId="20" fillId="0" borderId="1" xfId="4" applyNumberFormat="1" applyFont="1" applyFill="1" applyBorder="1" applyAlignment="1"/>
    <xf numFmtId="183" fontId="20" fillId="0" borderId="1" xfId="4" applyNumberFormat="1" applyFont="1" applyFill="1" applyBorder="1" applyAlignment="1">
      <alignment horizontal="right"/>
    </xf>
    <xf numFmtId="183" fontId="28" fillId="0" borderId="0" xfId="5" applyNumberFormat="1" applyFont="1" applyFill="1" applyBorder="1" applyAlignment="1"/>
    <xf numFmtId="183" fontId="28" fillId="0" borderId="0" xfId="4" applyNumberFormat="1" applyFont="1" applyFill="1" applyBorder="1" applyAlignment="1">
      <alignment horizontal="right"/>
    </xf>
    <xf numFmtId="183" fontId="28" fillId="0" borderId="2" xfId="5" applyNumberFormat="1" applyFont="1" applyFill="1" applyBorder="1" applyAlignment="1">
      <alignment horizontal="right"/>
    </xf>
    <xf numFmtId="183" fontId="28" fillId="0" borderId="0" xfId="5" applyNumberFormat="1" applyFont="1" applyFill="1" applyBorder="1" applyAlignment="1">
      <alignment horizontal="right"/>
    </xf>
    <xf numFmtId="3" fontId="20" fillId="0" borderId="6" xfId="5" applyNumberFormat="1" applyFont="1" applyFill="1" applyBorder="1" applyAlignment="1">
      <alignment horizontal="right" vertical="center"/>
    </xf>
    <xf numFmtId="0" fontId="20" fillId="0" borderId="0" xfId="4" applyFont="1" applyFill="1" applyAlignment="1">
      <alignment horizontal="left"/>
    </xf>
    <xf numFmtId="0" fontId="20" fillId="0" borderId="0" xfId="4" applyFont="1" applyFill="1"/>
    <xf numFmtId="0" fontId="20" fillId="0" borderId="0" xfId="4" applyFont="1" applyFill="1" applyAlignment="1">
      <alignment vertical="center"/>
    </xf>
    <xf numFmtId="0" fontId="26" fillId="0" borderId="0" xfId="4" applyFont="1" applyFill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0" fontId="29" fillId="0" borderId="0" xfId="1" quotePrefix="1" applyFont="1" applyAlignment="1">
      <alignment horizontal="center" vertical="center"/>
    </xf>
    <xf numFmtId="180" fontId="1" fillId="0" borderId="0" xfId="2" applyNumberFormat="1" applyFont="1" applyBorder="1"/>
    <xf numFmtId="180" fontId="1" fillId="0" borderId="0" xfId="2" applyNumberFormat="1" applyFont="1" applyBorder="1" applyAlignment="1"/>
    <xf numFmtId="180" fontId="20" fillId="2" borderId="2" xfId="2" quotePrefix="1" applyNumberFormat="1" applyFont="1" applyFill="1" applyBorder="1" applyAlignment="1">
      <alignment horizontal="center"/>
    </xf>
    <xf numFmtId="180" fontId="20" fillId="2" borderId="15" xfId="2" quotePrefix="1" applyNumberFormat="1" applyFont="1" applyFill="1" applyBorder="1" applyAlignment="1">
      <alignment horizontal="center"/>
    </xf>
    <xf numFmtId="180" fontId="20" fillId="0" borderId="1" xfId="2" quotePrefix="1" applyNumberFormat="1" applyFont="1" applyBorder="1" applyAlignment="1">
      <alignment horizontal="center" vertical="top"/>
    </xf>
    <xf numFmtId="180" fontId="20" fillId="0" borderId="16" xfId="2" quotePrefix="1" applyNumberFormat="1" applyFont="1" applyBorder="1" applyAlignment="1">
      <alignment horizontal="center" vertical="top"/>
    </xf>
    <xf numFmtId="0" fontId="28" fillId="0" borderId="2" xfId="2" applyNumberFormat="1" applyFont="1" applyBorder="1" applyAlignment="1">
      <alignment vertical="center"/>
    </xf>
    <xf numFmtId="184" fontId="28" fillId="0" borderId="3" xfId="2" applyNumberFormat="1" applyFont="1" applyBorder="1" applyAlignment="1">
      <alignment horizontal="right" vertical="center"/>
    </xf>
    <xf numFmtId="184" fontId="28" fillId="0" borderId="2" xfId="2" applyNumberFormat="1" applyFont="1" applyBorder="1" applyAlignment="1">
      <alignment horizontal="right" vertical="center"/>
    </xf>
    <xf numFmtId="184" fontId="28" fillId="0" borderId="0" xfId="2" applyNumberFormat="1" applyFont="1" applyBorder="1" applyAlignment="1">
      <alignment horizontal="right" vertical="center"/>
    </xf>
    <xf numFmtId="180" fontId="28" fillId="0" borderId="17" xfId="2" applyNumberFormat="1" applyFont="1" applyBorder="1" applyAlignment="1">
      <alignment horizontal="center" vertical="center"/>
    </xf>
    <xf numFmtId="0" fontId="20" fillId="0" borderId="0" xfId="1" applyNumberFormat="1" applyFont="1" applyBorder="1" applyAlignment="1">
      <alignment vertical="center"/>
    </xf>
    <xf numFmtId="184" fontId="20" fillId="0" borderId="6" xfId="2" applyNumberFormat="1" applyFont="1" applyBorder="1" applyAlignment="1">
      <alignment horizontal="right" vertical="center"/>
    </xf>
    <xf numFmtId="184" fontId="20" fillId="0" borderId="0" xfId="2" applyNumberFormat="1" applyFont="1" applyBorder="1" applyAlignment="1">
      <alignment horizontal="right" vertical="center"/>
    </xf>
    <xf numFmtId="0" fontId="20" fillId="0" borderId="18" xfId="1" applyNumberFormat="1" applyFont="1" applyBorder="1" applyAlignment="1">
      <alignment vertical="center"/>
    </xf>
    <xf numFmtId="0" fontId="28" fillId="0" borderId="0" xfId="2" applyNumberFormat="1" applyFont="1" applyBorder="1" applyAlignment="1">
      <alignment horizontal="left" vertical="center"/>
    </xf>
    <xf numFmtId="184" fontId="28" fillId="0" borderId="6" xfId="2" applyNumberFormat="1" applyFont="1" applyBorder="1" applyAlignment="1">
      <alignment horizontal="right" vertical="center"/>
    </xf>
    <xf numFmtId="180" fontId="28" fillId="0" borderId="19" xfId="2" applyNumberFormat="1" applyFont="1" applyBorder="1" applyAlignment="1">
      <alignment horizontal="left" vertical="center"/>
    </xf>
    <xf numFmtId="0" fontId="20" fillId="0" borderId="0" xfId="2" quotePrefix="1" applyNumberFormat="1" applyFont="1" applyBorder="1" applyAlignment="1">
      <alignment horizontal="left" vertical="center"/>
    </xf>
    <xf numFmtId="180" fontId="28" fillId="0" borderId="19" xfId="2" applyNumberFormat="1" applyFont="1" applyBorder="1" applyAlignment="1">
      <alignment horizontal="center" vertical="center"/>
    </xf>
    <xf numFmtId="0" fontId="20" fillId="0" borderId="19" xfId="1" applyFont="1" applyBorder="1" applyAlignment="1">
      <alignment vertical="center"/>
    </xf>
    <xf numFmtId="184" fontId="28" fillId="2" borderId="6" xfId="2" applyNumberFormat="1" applyFont="1" applyFill="1" applyBorder="1" applyAlignment="1">
      <alignment horizontal="right" vertical="center"/>
    </xf>
    <xf numFmtId="184" fontId="28" fillId="2" borderId="0" xfId="2" applyNumberFormat="1" applyFont="1" applyFill="1" applyBorder="1" applyAlignment="1">
      <alignment horizontal="right" vertical="center"/>
    </xf>
    <xf numFmtId="0" fontId="28" fillId="0" borderId="0" xfId="2" applyNumberFormat="1" applyFont="1" applyBorder="1" applyAlignment="1">
      <alignment horizontal="left" vertical="center" indent="1"/>
    </xf>
    <xf numFmtId="0" fontId="28" fillId="0" borderId="0" xfId="2" applyNumberFormat="1" applyFont="1" applyBorder="1" applyAlignment="1">
      <alignment horizontal="center" vertical="center"/>
    </xf>
    <xf numFmtId="0" fontId="20" fillId="0" borderId="7" xfId="1" applyNumberFormat="1" applyFont="1" applyBorder="1" applyAlignment="1">
      <alignment vertical="center"/>
    </xf>
    <xf numFmtId="184" fontId="20" fillId="0" borderId="0" xfId="2" applyNumberFormat="1" applyFont="1" applyBorder="1" applyAlignment="1">
      <alignment horizontal="right"/>
    </xf>
    <xf numFmtId="184" fontId="20" fillId="0" borderId="6" xfId="2" applyNumberFormat="1" applyFont="1" applyBorder="1" applyAlignment="1">
      <alignment horizontal="center" vertical="center"/>
    </xf>
    <xf numFmtId="184" fontId="20" fillId="0" borderId="0" xfId="2" applyNumberFormat="1" applyFont="1" applyBorder="1" applyAlignment="1">
      <alignment horizontal="center" vertical="center"/>
    </xf>
    <xf numFmtId="0" fontId="20" fillId="0" borderId="7" xfId="1" applyNumberFormat="1" applyFont="1" applyBorder="1" applyAlignment="1">
      <alignment horizontal="left" vertical="center" indent="1"/>
    </xf>
    <xf numFmtId="0" fontId="28" fillId="0" borderId="18" xfId="2" applyNumberFormat="1" applyFont="1" applyBorder="1" applyAlignment="1">
      <alignment horizontal="center" vertical="center"/>
    </xf>
    <xf numFmtId="0" fontId="20" fillId="0" borderId="18" xfId="1" applyNumberFormat="1" applyFont="1" applyBorder="1" applyAlignment="1">
      <alignment horizontal="left" vertical="center" indent="1"/>
    </xf>
    <xf numFmtId="1" fontId="20" fillId="0" borderId="0" xfId="6" applyNumberFormat="1" applyFont="1" applyFill="1" applyBorder="1" applyAlignment="1">
      <alignment horizontal="right"/>
    </xf>
    <xf numFmtId="0" fontId="20" fillId="0" borderId="7" xfId="1" applyFont="1" applyBorder="1" applyAlignment="1">
      <alignment vertical="center"/>
    </xf>
    <xf numFmtId="0" fontId="20" fillId="0" borderId="0" xfId="1" applyNumberFormat="1" applyFont="1" applyBorder="1" applyAlignment="1">
      <alignment horizontal="left" vertical="center" indent="1"/>
    </xf>
    <xf numFmtId="184" fontId="20" fillId="2" borderId="6" xfId="2" applyNumberFormat="1" applyFont="1" applyFill="1" applyBorder="1" applyAlignment="1">
      <alignment horizontal="right" vertical="center"/>
    </xf>
    <xf numFmtId="184" fontId="20" fillId="2" borderId="0" xfId="2" applyNumberFormat="1" applyFont="1" applyFill="1" applyBorder="1" applyAlignment="1">
      <alignment horizontal="right" vertical="center"/>
    </xf>
    <xf numFmtId="0" fontId="20" fillId="0" borderId="19" xfId="1" applyFont="1" applyBorder="1" applyAlignment="1">
      <alignment horizontal="left" vertical="center" indent="1"/>
    </xf>
    <xf numFmtId="0" fontId="20" fillId="0" borderId="19" xfId="1" applyNumberFormat="1" applyFont="1" applyBorder="1" applyAlignment="1">
      <alignment vertical="center"/>
    </xf>
    <xf numFmtId="0" fontId="28" fillId="0" borderId="19" xfId="2" applyNumberFormat="1" applyFont="1" applyBorder="1" applyAlignment="1">
      <alignment horizontal="center" vertical="center"/>
    </xf>
    <xf numFmtId="184" fontId="20" fillId="0" borderId="0" xfId="3" applyNumberFormat="1" applyFont="1" applyFill="1" applyBorder="1" applyAlignment="1">
      <alignment horizontal="right" vertical="center"/>
    </xf>
    <xf numFmtId="0" fontId="28" fillId="0" borderId="19" xfId="2" applyNumberFormat="1" applyFont="1" applyBorder="1" applyAlignment="1">
      <alignment vertical="center"/>
    </xf>
    <xf numFmtId="184" fontId="20" fillId="0" borderId="6" xfId="2" applyNumberFormat="1" applyFont="1" applyBorder="1" applyAlignment="1">
      <alignment horizontal="right"/>
    </xf>
    <xf numFmtId="0" fontId="28" fillId="0" borderId="19" xfId="2" applyNumberFormat="1" applyFont="1" applyFill="1" applyBorder="1" applyAlignment="1">
      <alignment vertical="center"/>
    </xf>
    <xf numFmtId="185" fontId="28" fillId="0" borderId="0" xfId="2" applyNumberFormat="1" applyFont="1" applyFill="1" applyBorder="1" applyAlignment="1">
      <alignment horizontal="right" vertical="top"/>
    </xf>
    <xf numFmtId="184" fontId="28" fillId="0" borderId="0" xfId="2" applyNumberFormat="1" applyFont="1" applyFill="1" applyBorder="1" applyAlignment="1">
      <alignment horizontal="right" vertical="center"/>
    </xf>
    <xf numFmtId="180" fontId="30" fillId="0" borderId="0" xfId="2" applyNumberFormat="1" applyFont="1" applyFill="1" applyBorder="1"/>
    <xf numFmtId="1" fontId="20" fillId="0" borderId="6" xfId="6" applyNumberFormat="1" applyFont="1" applyFill="1" applyBorder="1" applyAlignment="1">
      <alignment horizontal="right"/>
    </xf>
    <xf numFmtId="0" fontId="20" fillId="0" borderId="8" xfId="1" applyNumberFormat="1" applyFont="1" applyBorder="1" applyAlignment="1">
      <alignment vertical="center"/>
    </xf>
    <xf numFmtId="184" fontId="20" fillId="2" borderId="4" xfId="2" applyNumberFormat="1" applyFont="1" applyFill="1" applyBorder="1" applyAlignment="1">
      <alignment horizontal="right" vertical="center"/>
    </xf>
    <xf numFmtId="184" fontId="20" fillId="2" borderId="1" xfId="2" applyNumberFormat="1" applyFont="1" applyFill="1" applyBorder="1" applyAlignment="1">
      <alignment horizontal="right" vertical="center"/>
    </xf>
    <xf numFmtId="0" fontId="20" fillId="0" borderId="20" xfId="1" applyFont="1" applyBorder="1" applyAlignment="1">
      <alignment vertical="center"/>
    </xf>
    <xf numFmtId="184" fontId="20" fillId="0" borderId="1" xfId="2" applyNumberFormat="1" applyFont="1" applyBorder="1" applyAlignment="1">
      <alignment horizontal="right" vertical="center"/>
    </xf>
    <xf numFmtId="0" fontId="20" fillId="0" borderId="1" xfId="1" applyNumberFormat="1" applyFont="1" applyBorder="1" applyAlignment="1">
      <alignment vertical="center"/>
    </xf>
    <xf numFmtId="184" fontId="20" fillId="0" borderId="4" xfId="2" applyNumberFormat="1" applyFont="1" applyBorder="1" applyAlignment="1">
      <alignment horizontal="right" vertical="center"/>
    </xf>
    <xf numFmtId="0" fontId="28" fillId="0" borderId="20" xfId="2" applyNumberFormat="1" applyFont="1" applyBorder="1" applyAlignment="1">
      <alignment vertical="center"/>
    </xf>
    <xf numFmtId="180" fontId="1" fillId="0" borderId="1" xfId="2" applyNumberFormat="1" applyFont="1" applyBorder="1"/>
    <xf numFmtId="0" fontId="33" fillId="0" borderId="0" xfId="1" applyFont="1" applyFill="1" applyAlignment="1">
      <alignment vertical="center"/>
    </xf>
    <xf numFmtId="180" fontId="20" fillId="0" borderId="0" xfId="2" applyNumberFormat="1" applyFont="1" applyBorder="1"/>
    <xf numFmtId="180" fontId="20" fillId="0" borderId="0" xfId="2" applyNumberFormat="1" applyFont="1" applyBorder="1" applyAlignment="1"/>
    <xf numFmtId="0" fontId="20" fillId="0" borderId="0" xfId="1" applyFont="1" applyAlignment="1">
      <alignment vertical="center"/>
    </xf>
    <xf numFmtId="38" fontId="1" fillId="0" borderId="0" xfId="2" applyFont="1" applyFill="1" applyBorder="1" applyAlignment="1">
      <alignment vertical="center"/>
    </xf>
    <xf numFmtId="38" fontId="26" fillId="0" borderId="1" xfId="2" quotePrefix="1" applyFont="1" applyFill="1" applyBorder="1" applyAlignment="1">
      <alignment vertical="center"/>
    </xf>
    <xf numFmtId="180" fontId="10" fillId="0" borderId="0" xfId="2" quotePrefix="1" applyNumberFormat="1" applyFont="1" applyBorder="1" applyAlignment="1"/>
    <xf numFmtId="180" fontId="10" fillId="0" borderId="0" xfId="2" quotePrefix="1" applyNumberFormat="1" applyFont="1" applyBorder="1" applyAlignment="1">
      <alignment horizontal="right" vertical="center"/>
    </xf>
    <xf numFmtId="38" fontId="20" fillId="0" borderId="2" xfId="2" applyFont="1" applyFill="1" applyBorder="1" applyAlignment="1">
      <alignment horizontal="center" vertical="center"/>
    </xf>
    <xf numFmtId="38" fontId="20" fillId="0" borderId="15" xfId="2" applyFont="1" applyFill="1" applyBorder="1" applyAlignment="1">
      <alignment horizontal="center" vertical="center"/>
    </xf>
    <xf numFmtId="38" fontId="20" fillId="0" borderId="1" xfId="2" quotePrefix="1" applyFont="1" applyFill="1" applyBorder="1" applyAlignment="1">
      <alignment horizontal="center" vertical="center"/>
    </xf>
    <xf numFmtId="38" fontId="20" fillId="0" borderId="16" xfId="2" quotePrefix="1" applyFont="1" applyFill="1" applyBorder="1" applyAlignment="1">
      <alignment horizontal="center" vertical="center"/>
    </xf>
    <xf numFmtId="3" fontId="28" fillId="0" borderId="3" xfId="2" applyNumberFormat="1" applyFont="1" applyFill="1" applyBorder="1" applyAlignment="1">
      <alignment horizontal="right" vertical="center"/>
    </xf>
    <xf numFmtId="3" fontId="28" fillId="0" borderId="2" xfId="2" applyNumberFormat="1" applyFont="1" applyFill="1" applyBorder="1" applyAlignment="1">
      <alignment horizontal="right" vertical="center"/>
    </xf>
    <xf numFmtId="176" fontId="28" fillId="0" borderId="2" xfId="2" applyNumberFormat="1" applyFont="1" applyFill="1" applyBorder="1" applyAlignment="1">
      <alignment horizontal="right" vertical="center"/>
    </xf>
    <xf numFmtId="180" fontId="28" fillId="0" borderId="18" xfId="2" applyNumberFormat="1" applyFont="1" applyBorder="1" applyAlignment="1">
      <alignment horizontal="center" vertical="center"/>
    </xf>
    <xf numFmtId="176" fontId="28" fillId="0" borderId="6" xfId="2" applyNumberFormat="1" applyFont="1" applyFill="1" applyBorder="1" applyAlignment="1">
      <alignment horizontal="right" vertical="center"/>
    </xf>
    <xf numFmtId="176" fontId="28" fillId="0" borderId="0" xfId="2" applyNumberFormat="1" applyFont="1" applyFill="1" applyBorder="1" applyAlignment="1">
      <alignment horizontal="right" vertical="center"/>
    </xf>
    <xf numFmtId="0" fontId="20" fillId="0" borderId="6" xfId="2" applyNumberFormat="1" applyFont="1" applyFill="1" applyBorder="1" applyAlignment="1">
      <alignment horizontal="right" vertical="center"/>
    </xf>
    <xf numFmtId="0" fontId="20" fillId="0" borderId="0" xfId="2" applyNumberFormat="1" applyFont="1" applyFill="1" applyBorder="1" applyAlignment="1">
      <alignment horizontal="right" vertical="center"/>
    </xf>
    <xf numFmtId="0" fontId="20" fillId="0" borderId="17" xfId="1" applyNumberFormat="1" applyFont="1" applyBorder="1" applyAlignment="1">
      <alignment vertical="center"/>
    </xf>
    <xf numFmtId="0" fontId="20" fillId="0" borderId="2" xfId="2" applyNumberFormat="1" applyFont="1" applyFill="1" applyBorder="1" applyAlignment="1">
      <alignment horizontal="right" vertical="center"/>
    </xf>
    <xf numFmtId="3" fontId="28" fillId="0" borderId="6" xfId="2" applyNumberFormat="1" applyFont="1" applyFill="1" applyBorder="1" applyAlignment="1">
      <alignment horizontal="right" vertical="center"/>
    </xf>
    <xf numFmtId="3" fontId="28" fillId="0" borderId="0" xfId="2" applyNumberFormat="1" applyFont="1" applyFill="1" applyBorder="1" applyAlignment="1">
      <alignment horizontal="right" vertical="center"/>
    </xf>
    <xf numFmtId="180" fontId="28" fillId="0" borderId="18" xfId="2" applyNumberFormat="1" applyFont="1" applyBorder="1" applyAlignment="1">
      <alignment horizontal="left" vertical="center"/>
    </xf>
    <xf numFmtId="3" fontId="20" fillId="0" borderId="6" xfId="2" applyNumberFormat="1" applyFont="1" applyFill="1" applyBorder="1" applyAlignment="1">
      <alignment horizontal="right" vertical="center"/>
    </xf>
    <xf numFmtId="3" fontId="20" fillId="0" borderId="0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0" fontId="20" fillId="0" borderId="18" xfId="1" applyFont="1" applyBorder="1" applyAlignment="1">
      <alignment vertical="center"/>
    </xf>
    <xf numFmtId="184" fontId="20" fillId="0" borderId="0" xfId="2" applyNumberFormat="1" applyFont="1" applyFill="1" applyBorder="1" applyAlignment="1">
      <alignment horizontal="right" vertical="center"/>
    </xf>
    <xf numFmtId="176" fontId="20" fillId="0" borderId="6" xfId="2" applyNumberFormat="1" applyFont="1" applyFill="1" applyBorder="1" applyAlignment="1">
      <alignment horizontal="right" vertical="center"/>
    </xf>
    <xf numFmtId="38" fontId="20" fillId="0" borderId="6" xfId="7" applyFont="1" applyFill="1" applyBorder="1" applyAlignment="1">
      <alignment horizontal="right" vertical="center"/>
    </xf>
    <xf numFmtId="38" fontId="20" fillId="0" borderId="0" xfId="7" applyFont="1" applyFill="1" applyBorder="1" applyAlignment="1">
      <alignment horizontal="right" vertical="center"/>
    </xf>
    <xf numFmtId="0" fontId="20" fillId="0" borderId="19" xfId="1" applyNumberFormat="1" applyFont="1" applyBorder="1" applyAlignment="1">
      <alignment horizontal="left" vertical="center" indent="1"/>
    </xf>
    <xf numFmtId="0" fontId="28" fillId="0" borderId="0" xfId="1" applyNumberFormat="1" applyFont="1" applyBorder="1" applyAlignment="1">
      <alignment horizontal="center" vertical="center"/>
    </xf>
    <xf numFmtId="38" fontId="1" fillId="0" borderId="19" xfId="2" applyFont="1" applyFill="1" applyBorder="1" applyAlignment="1">
      <alignment vertical="center"/>
    </xf>
    <xf numFmtId="0" fontId="31" fillId="0" borderId="19" xfId="1" applyNumberFormat="1" applyFont="1" applyBorder="1" applyAlignment="1">
      <alignment vertical="center"/>
    </xf>
    <xf numFmtId="184" fontId="1" fillId="0" borderId="0" xfId="2" applyNumberFormat="1" applyFont="1" applyFill="1" applyBorder="1" applyAlignment="1">
      <alignment vertical="center"/>
    </xf>
    <xf numFmtId="176" fontId="20" fillId="0" borderId="4" xfId="2" applyNumberFormat="1" applyFont="1" applyFill="1" applyBorder="1" applyAlignment="1">
      <alignment horizontal="right" vertical="center"/>
    </xf>
    <xf numFmtId="176" fontId="20" fillId="0" borderId="1" xfId="2" applyNumberFormat="1" applyFont="1" applyFill="1" applyBorder="1" applyAlignment="1">
      <alignment horizontal="right" vertical="center"/>
    </xf>
    <xf numFmtId="0" fontId="20" fillId="0" borderId="1" xfId="2" applyNumberFormat="1" applyFont="1" applyFill="1" applyBorder="1" applyAlignment="1">
      <alignment horizontal="right" vertical="center"/>
    </xf>
    <xf numFmtId="38" fontId="1" fillId="0" borderId="1" xfId="2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20" fillId="0" borderId="3" xfId="1" applyFont="1" applyBorder="1" applyAlignment="1">
      <alignment horizontal="distributed" vertical="center"/>
    </xf>
    <xf numFmtId="0" fontId="20" fillId="0" borderId="3" xfId="1" applyFont="1" applyBorder="1" applyAlignment="1">
      <alignment horizontal="center" vertical="center"/>
    </xf>
    <xf numFmtId="0" fontId="20" fillId="0" borderId="4" xfId="1" applyFont="1" applyBorder="1" applyAlignment="1">
      <alignment horizontal="distributed" vertical="center"/>
    </xf>
    <xf numFmtId="0" fontId="20" fillId="0" borderId="4" xfId="1" quotePrefix="1" applyFont="1" applyBorder="1" applyAlignment="1">
      <alignment horizontal="center" vertical="center"/>
    </xf>
    <xf numFmtId="0" fontId="20" fillId="0" borderId="4" xfId="1" quotePrefix="1" applyFont="1" applyBorder="1" applyAlignment="1">
      <alignment horizontal="distributed" vertical="center"/>
    </xf>
    <xf numFmtId="181" fontId="1" fillId="0" borderId="0" xfId="1" applyNumberFormat="1" applyFont="1" applyBorder="1" applyAlignment="1">
      <alignment horizontal="center" vertical="center"/>
    </xf>
    <xf numFmtId="0" fontId="7" fillId="0" borderId="7" xfId="1" quotePrefix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7" xfId="1" quotePrefix="1" applyFont="1" applyBorder="1" applyAlignment="1">
      <alignment vertical="center"/>
    </xf>
    <xf numFmtId="0" fontId="10" fillId="0" borderId="7" xfId="1" quotePrefix="1" applyFont="1" applyBorder="1" applyAlignment="1">
      <alignment horizontal="right" vertical="center"/>
    </xf>
    <xf numFmtId="186" fontId="1" fillId="0" borderId="0" xfId="1" applyNumberFormat="1" applyFont="1" applyAlignment="1">
      <alignment vertical="center"/>
    </xf>
    <xf numFmtId="0" fontId="10" fillId="0" borderId="8" xfId="1" quotePrefix="1" applyFont="1" applyBorder="1" applyAlignment="1">
      <alignment horizontal="right" vertical="center"/>
    </xf>
    <xf numFmtId="181" fontId="10" fillId="0" borderId="1" xfId="1" applyNumberFormat="1" applyFont="1" applyBorder="1" applyAlignment="1">
      <alignment horizontal="center" vertical="center"/>
    </xf>
    <xf numFmtId="0" fontId="1" fillId="0" borderId="3" xfId="1" applyFont="1" applyBorder="1" applyAlignment="1">
      <alignment horizontal="right" vertical="center"/>
    </xf>
    <xf numFmtId="0" fontId="1" fillId="0" borderId="2" xfId="1" applyFont="1" applyBorder="1" applyAlignment="1">
      <alignment horizontal="right" vertical="center"/>
    </xf>
    <xf numFmtId="176" fontId="7" fillId="0" borderId="6" xfId="8" applyNumberFormat="1" applyFont="1" applyBorder="1" applyAlignment="1">
      <alignment horizontal="right" vertical="center"/>
    </xf>
    <xf numFmtId="176" fontId="7" fillId="0" borderId="0" xfId="8" applyNumberFormat="1" applyFont="1" applyBorder="1" applyAlignment="1">
      <alignment horizontal="right" vertical="center"/>
    </xf>
    <xf numFmtId="0" fontId="7" fillId="0" borderId="0" xfId="1" quotePrefix="1" applyFont="1" applyBorder="1" applyAlignment="1">
      <alignment horizontal="left" vertical="center"/>
    </xf>
    <xf numFmtId="0" fontId="20" fillId="0" borderId="0" xfId="1" quotePrefix="1" applyFont="1" applyBorder="1" applyAlignment="1">
      <alignment horizontal="left" vertical="center"/>
    </xf>
    <xf numFmtId="176" fontId="1" fillId="0" borderId="6" xfId="1" applyNumberFormat="1" applyFont="1" applyBorder="1" applyAlignment="1">
      <alignment vertical="center"/>
    </xf>
    <xf numFmtId="0" fontId="20" fillId="0" borderId="1" xfId="1" quotePrefix="1" applyFont="1" applyBorder="1" applyAlignment="1">
      <alignment horizontal="left" vertical="center"/>
    </xf>
    <xf numFmtId="176" fontId="1" fillId="0" borderId="4" xfId="1" applyNumberFormat="1" applyFont="1" applyBorder="1" applyAlignment="1">
      <alignment vertical="center"/>
    </xf>
    <xf numFmtId="0" fontId="10" fillId="0" borderId="0" xfId="1" quotePrefix="1" applyFont="1" applyBorder="1" applyAlignment="1">
      <alignment horizontal="left" vertical="center"/>
    </xf>
    <xf numFmtId="176" fontId="15" fillId="0" borderId="0" xfId="8" applyNumberFormat="1" applyFont="1" applyBorder="1" applyAlignment="1">
      <alignment vertical="center"/>
    </xf>
    <xf numFmtId="0" fontId="1" fillId="0" borderId="14" xfId="1" applyFont="1" applyBorder="1" applyAlignment="1">
      <alignment horizontal="center" vertical="center" wrapText="1"/>
    </xf>
    <xf numFmtId="0" fontId="1" fillId="0" borderId="12" xfId="1" quotePrefix="1" applyFont="1" applyBorder="1" applyAlignment="1">
      <alignment horizontal="center" vertical="center" wrapText="1"/>
    </xf>
    <xf numFmtId="0" fontId="7" fillId="0" borderId="7" xfId="1" quotePrefix="1" applyFont="1" applyBorder="1" applyAlignment="1">
      <alignment horizontal="center"/>
    </xf>
    <xf numFmtId="0" fontId="7" fillId="0" borderId="0" xfId="1" applyFont="1"/>
    <xf numFmtId="0" fontId="1" fillId="0" borderId="7" xfId="1" applyFont="1" applyBorder="1" applyAlignment="1">
      <alignment horizontal="left"/>
    </xf>
    <xf numFmtId="176" fontId="21" fillId="0" borderId="6" xfId="2" applyNumberFormat="1" applyFont="1" applyBorder="1" applyAlignment="1">
      <alignment vertical="center"/>
    </xf>
    <xf numFmtId="0" fontId="1" fillId="0" borderId="0" xfId="1" applyFont="1" applyAlignment="1">
      <alignment horizontal="right" vertical="center"/>
    </xf>
    <xf numFmtId="0" fontId="1" fillId="0" borderId="7" xfId="1" quotePrefix="1" applyFont="1" applyBorder="1" applyAlignment="1">
      <alignment horizontal="left"/>
    </xf>
    <xf numFmtId="0" fontId="1" fillId="0" borderId="8" xfId="1" quotePrefix="1" applyFont="1" applyBorder="1" applyAlignment="1">
      <alignment horizontal="left"/>
    </xf>
    <xf numFmtId="176" fontId="0" fillId="0" borderId="4" xfId="2" applyNumberFormat="1" applyFont="1" applyBorder="1" applyAlignment="1">
      <alignment horizontal="center"/>
    </xf>
    <xf numFmtId="176" fontId="0" fillId="0" borderId="1" xfId="2" applyNumberFormat="1" applyFont="1" applyBorder="1" applyAlignment="1">
      <alignment horizontal="center"/>
    </xf>
    <xf numFmtId="176" fontId="1" fillId="0" borderId="1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 wrapText="1"/>
    </xf>
    <xf numFmtId="0" fontId="1" fillId="0" borderId="3" xfId="1" applyFont="1" applyBorder="1" applyAlignment="1">
      <alignment vertical="center"/>
    </xf>
    <xf numFmtId="0" fontId="1" fillId="0" borderId="2" xfId="1" applyFont="1" applyBorder="1" applyAlignment="1">
      <alignment vertical="center" wrapText="1"/>
    </xf>
    <xf numFmtId="3" fontId="1" fillId="0" borderId="6" xfId="1" applyNumberFormat="1" applyFont="1" applyBorder="1" applyAlignment="1">
      <alignment horizontal="right" vertical="center"/>
    </xf>
    <xf numFmtId="0" fontId="20" fillId="0" borderId="0" xfId="1" applyFont="1" applyBorder="1" applyAlignment="1">
      <alignment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wrapText="1"/>
    </xf>
    <xf numFmtId="38" fontId="1" fillId="0" borderId="0" xfId="7" applyFont="1" applyAlignment="1"/>
    <xf numFmtId="0" fontId="1" fillId="0" borderId="0" xfId="1" applyFont="1" applyAlignment="1">
      <alignment horizontal="right"/>
    </xf>
    <xf numFmtId="176" fontId="1" fillId="0" borderId="0" xfId="1" applyNumberFormat="1" applyFont="1" applyAlignment="1">
      <alignment horizontal="right" vertical="center"/>
    </xf>
    <xf numFmtId="176" fontId="10" fillId="0" borderId="9" xfId="2" quotePrefix="1" applyNumberFormat="1" applyFont="1" applyBorder="1" applyAlignment="1">
      <alignment horizontal="center" vertical="center"/>
    </xf>
    <xf numFmtId="176" fontId="10" fillId="0" borderId="11" xfId="2" applyNumberFormat="1" applyFont="1" applyBorder="1" applyAlignment="1">
      <alignment horizontal="center" vertical="center"/>
    </xf>
    <xf numFmtId="176" fontId="10" fillId="0" borderId="6" xfId="2" applyNumberFormat="1" applyFont="1" applyBorder="1" applyAlignment="1">
      <alignment vertical="center"/>
    </xf>
    <xf numFmtId="176" fontId="10" fillId="0" borderId="0" xfId="1" quotePrefix="1" applyNumberFormat="1" applyFont="1" applyFill="1" applyBorder="1" applyAlignment="1">
      <alignment vertical="center"/>
    </xf>
    <xf numFmtId="179" fontId="10" fillId="0" borderId="0" xfId="2" quotePrefix="1" applyNumberFormat="1" applyFont="1" applyFill="1" applyBorder="1" applyAlignment="1">
      <alignment vertical="center"/>
    </xf>
    <xf numFmtId="0" fontId="10" fillId="0" borderId="0" xfId="1" applyNumberFormat="1" applyFont="1" applyBorder="1" applyAlignment="1">
      <alignment horizontal="distributed"/>
    </xf>
    <xf numFmtId="0" fontId="10" fillId="0" borderId="0" xfId="2" applyNumberFormat="1" applyFont="1" applyBorder="1" applyAlignment="1">
      <alignment vertical="center"/>
    </xf>
    <xf numFmtId="0" fontId="15" fillId="0" borderId="0" xfId="2" applyNumberFormat="1" applyFont="1" applyBorder="1" applyAlignment="1">
      <alignment vertical="center"/>
    </xf>
    <xf numFmtId="176" fontId="15" fillId="0" borderId="6" xfId="2" applyNumberFormat="1" applyFont="1" applyBorder="1" applyAlignment="1">
      <alignment horizontal="right" vertical="center"/>
    </xf>
    <xf numFmtId="176" fontId="15" fillId="0" borderId="0" xfId="1" quotePrefix="1" applyNumberFormat="1" applyFont="1" applyFill="1" applyBorder="1" applyAlignment="1">
      <alignment horizontal="right" vertical="center"/>
    </xf>
    <xf numFmtId="179" fontId="15" fillId="0" borderId="0" xfId="2" quotePrefix="1" applyNumberFormat="1" applyFont="1" applyFill="1" applyBorder="1" applyAlignment="1">
      <alignment horizontal="right" vertical="center"/>
    </xf>
    <xf numFmtId="176" fontId="10" fillId="0" borderId="0" xfId="1" applyNumberFormat="1" applyFont="1" applyBorder="1" applyAlignment="1">
      <alignment horizontal="distributed"/>
    </xf>
    <xf numFmtId="176" fontId="10" fillId="0" borderId="0" xfId="2" applyNumberFormat="1" applyFont="1" applyBorder="1" applyAlignment="1">
      <alignment horizontal="distributed" vertical="center"/>
    </xf>
    <xf numFmtId="176" fontId="10" fillId="0" borderId="4" xfId="2" applyNumberFormat="1" applyFont="1" applyBorder="1" applyAlignment="1">
      <alignment horizontal="center" vertical="center"/>
    </xf>
    <xf numFmtId="176" fontId="10" fillId="0" borderId="0" xfId="1" quotePrefix="1" applyNumberFormat="1" applyFont="1" applyFill="1" applyBorder="1" applyAlignment="1">
      <alignment horizontal="center" vertical="center"/>
    </xf>
    <xf numFmtId="38" fontId="1" fillId="0" borderId="0" xfId="2" applyFont="1"/>
    <xf numFmtId="0" fontId="20" fillId="0" borderId="18" xfId="2" applyNumberFormat="1" applyFont="1" applyBorder="1" applyAlignment="1">
      <alignment horizontal="left" vertical="center" indent="1"/>
    </xf>
    <xf numFmtId="38" fontId="20" fillId="0" borderId="6" xfId="9" applyFont="1" applyFill="1" applyBorder="1" applyAlignment="1">
      <alignment horizontal="right" vertical="center"/>
    </xf>
    <xf numFmtId="38" fontId="20" fillId="0" borderId="0" xfId="9" applyFont="1" applyFill="1" applyBorder="1" applyAlignment="1">
      <alignment horizontal="right" vertical="center"/>
    </xf>
    <xf numFmtId="38" fontId="28" fillId="0" borderId="6" xfId="9" applyFont="1" applyFill="1" applyBorder="1" applyAlignment="1">
      <alignment horizontal="right" vertical="center"/>
    </xf>
    <xf numFmtId="38" fontId="28" fillId="0" borderId="0" xfId="9" applyFont="1" applyFill="1" applyBorder="1" applyAlignment="1">
      <alignment horizontal="right" vertical="center"/>
    </xf>
    <xf numFmtId="38" fontId="20" fillId="0" borderId="4" xfId="9" applyFont="1" applyFill="1" applyBorder="1" applyAlignment="1">
      <alignment horizontal="right" vertical="center"/>
    </xf>
    <xf numFmtId="38" fontId="20" fillId="0" borderId="1" xfId="9" applyFont="1" applyFill="1" applyBorder="1" applyAlignment="1">
      <alignment horizontal="right" vertical="center"/>
    </xf>
    <xf numFmtId="0" fontId="1" fillId="0" borderId="2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176" fontId="7" fillId="0" borderId="8" xfId="1" quotePrefix="1" applyNumberFormat="1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right" vertical="center"/>
    </xf>
    <xf numFmtId="176" fontId="1" fillId="0" borderId="1" xfId="1" applyNumberFormat="1" applyFont="1" applyBorder="1" applyAlignment="1">
      <alignment horizontal="right" vertical="center"/>
    </xf>
    <xf numFmtId="176" fontId="1" fillId="0" borderId="1" xfId="1" applyNumberFormat="1" applyFont="1" applyBorder="1" applyAlignment="1">
      <alignment vertical="center"/>
    </xf>
    <xf numFmtId="176" fontId="1" fillId="0" borderId="7" xfId="1" quotePrefix="1" applyNumberFormat="1" applyFont="1" applyBorder="1" applyAlignment="1">
      <alignment horizontal="center" vertical="center"/>
    </xf>
    <xf numFmtId="176" fontId="1" fillId="0" borderId="6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7" fillId="0" borderId="7" xfId="1" quotePrefix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6" fontId="7" fillId="0" borderId="6" xfId="1" applyNumberFormat="1" applyFont="1" applyBorder="1" applyAlignment="1">
      <alignment horizontal="right" vertical="center"/>
    </xf>
    <xf numFmtId="176" fontId="21" fillId="0" borderId="0" xfId="2" applyNumberFormat="1" applyFont="1" applyBorder="1" applyAlignment="1">
      <alignment vertical="center"/>
    </xf>
    <xf numFmtId="186" fontId="0" fillId="0" borderId="4" xfId="2" applyNumberFormat="1" applyFont="1" applyBorder="1" applyAlignment="1">
      <alignment horizontal="center" vertical="center"/>
    </xf>
    <xf numFmtId="186" fontId="0" fillId="0" borderId="1" xfId="2" applyNumberFormat="1" applyFont="1" applyBorder="1" applyAlignment="1">
      <alignment horizontal="center" vertical="center"/>
    </xf>
    <xf numFmtId="176" fontId="21" fillId="0" borderId="6" xfId="2" applyNumberFormat="1" applyFont="1" applyBorder="1" applyAlignment="1">
      <alignment vertical="center"/>
    </xf>
    <xf numFmtId="176" fontId="0" fillId="0" borderId="0" xfId="2" applyNumberFormat="1" applyFont="1" applyBorder="1" applyAlignment="1">
      <alignment horizontal="center" vertical="center"/>
    </xf>
    <xf numFmtId="176" fontId="0" fillId="0" borderId="6" xfId="2" applyNumberFormat="1" applyFont="1" applyBorder="1" applyAlignment="1">
      <alignment horizontal="center" vertical="center"/>
    </xf>
    <xf numFmtId="186" fontId="0" fillId="0" borderId="2" xfId="2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right" vertical="center"/>
    </xf>
    <xf numFmtId="186" fontId="0" fillId="0" borderId="3" xfId="2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84" fontId="28" fillId="0" borderId="0" xfId="3" applyNumberFormat="1" applyFont="1" applyFill="1" applyBorder="1" applyAlignment="1">
      <alignment horizontal="right" vertical="center"/>
    </xf>
    <xf numFmtId="180" fontId="5" fillId="0" borderId="0" xfId="2" applyNumberFormat="1" applyFont="1" applyBorder="1"/>
    <xf numFmtId="0" fontId="1" fillId="0" borderId="3" xfId="1" quotePrefix="1" applyFont="1" applyBorder="1" applyAlignment="1">
      <alignment horizontal="center" vertical="center"/>
    </xf>
    <xf numFmtId="0" fontId="1" fillId="0" borderId="2" xfId="1" quotePrefix="1" applyFont="1" applyBorder="1" applyAlignment="1">
      <alignment horizontal="center" vertical="center"/>
    </xf>
    <xf numFmtId="0" fontId="1" fillId="0" borderId="4" xfId="1" quotePrefix="1" applyFont="1" applyBorder="1" applyAlignment="1">
      <alignment horizontal="center" vertical="center"/>
    </xf>
    <xf numFmtId="0" fontId="1" fillId="0" borderId="1" xfId="1" quotePrefix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0" xfId="1" quotePrefix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justifyLastLine="1"/>
    </xf>
    <xf numFmtId="0" fontId="10" fillId="0" borderId="6" xfId="1" applyFont="1" applyBorder="1" applyAlignment="1">
      <alignment horizontal="center" vertical="center" justifyLastLine="1"/>
    </xf>
    <xf numFmtId="0" fontId="10" fillId="0" borderId="4" xfId="1" applyFont="1" applyBorder="1" applyAlignment="1">
      <alignment horizontal="center" vertical="center" justifyLastLine="1"/>
    </xf>
    <xf numFmtId="0" fontId="10" fillId="0" borderId="9" xfId="1" applyFont="1" applyBorder="1" applyAlignment="1">
      <alignment horizontal="center" vertical="center" justifyLastLine="1"/>
    </xf>
    <xf numFmtId="0" fontId="10" fillId="0" borderId="10" xfId="1" applyFont="1" applyBorder="1" applyAlignment="1">
      <alignment horizontal="center" vertical="center" justifyLastLine="1"/>
    </xf>
    <xf numFmtId="0" fontId="10" fillId="0" borderId="11" xfId="1" applyFont="1" applyBorder="1" applyAlignment="1">
      <alignment horizontal="center" vertical="center" justifyLastLine="1"/>
    </xf>
    <xf numFmtId="0" fontId="10" fillId="0" borderId="3" xfId="1" quotePrefix="1" applyFont="1" applyBorder="1" applyAlignment="1">
      <alignment horizontal="center" vertical="center"/>
    </xf>
    <xf numFmtId="0" fontId="10" fillId="0" borderId="2" xfId="1" quotePrefix="1" applyFont="1" applyBorder="1" applyAlignment="1">
      <alignment horizontal="center" vertical="center"/>
    </xf>
    <xf numFmtId="0" fontId="10" fillId="0" borderId="4" xfId="1" quotePrefix="1" applyFont="1" applyBorder="1" applyAlignment="1">
      <alignment horizontal="center" vertical="center"/>
    </xf>
    <xf numFmtId="0" fontId="10" fillId="0" borderId="1" xfId="1" quotePrefix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0" fillId="0" borderId="0" xfId="1" quotePrefix="1" applyFont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0" fontId="10" fillId="0" borderId="0" xfId="1" applyFont="1" applyBorder="1" applyAlignment="1">
      <alignment horizontal="right" vertical="center"/>
    </xf>
    <xf numFmtId="0" fontId="10" fillId="0" borderId="5" xfId="1" applyFont="1" applyBorder="1" applyAlignment="1">
      <alignment horizontal="center" vertical="center"/>
    </xf>
    <xf numFmtId="49" fontId="17" fillId="0" borderId="2" xfId="1" applyNumberFormat="1" applyFont="1" applyBorder="1" applyAlignment="1">
      <alignment horizontal="center" vertical="center"/>
    </xf>
    <xf numFmtId="49" fontId="17" fillId="0" borderId="0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2" fillId="0" borderId="0" xfId="1" quotePrefix="1" applyFont="1" applyAlignment="1">
      <alignment horizontal="left" vertical="center"/>
    </xf>
    <xf numFmtId="0" fontId="10" fillId="0" borderId="6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6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20" fillId="0" borderId="3" xfId="1" quotePrefix="1" applyFont="1" applyBorder="1" applyAlignment="1">
      <alignment horizontal="center" vertical="center"/>
    </xf>
    <xf numFmtId="0" fontId="20" fillId="0" borderId="6" xfId="1" quotePrefix="1" applyFont="1" applyBorder="1" applyAlignment="1">
      <alignment horizontal="center" vertical="center"/>
    </xf>
    <xf numFmtId="0" fontId="1" fillId="0" borderId="6" xfId="1" quotePrefix="1" applyFont="1" applyBorder="1" applyAlignment="1">
      <alignment horizontal="center" vertical="center"/>
    </xf>
    <xf numFmtId="0" fontId="20" fillId="0" borderId="3" xfId="1" quotePrefix="1" applyFont="1" applyBorder="1" applyAlignment="1">
      <alignment horizontal="center" vertical="center" wrapText="1"/>
    </xf>
    <xf numFmtId="0" fontId="20" fillId="0" borderId="6" xfId="1" quotePrefix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/>
    </xf>
    <xf numFmtId="176" fontId="1" fillId="0" borderId="3" xfId="1" applyNumberFormat="1" applyFont="1" applyBorder="1" applyAlignment="1">
      <alignment horizontal="center" vertical="center"/>
    </xf>
    <xf numFmtId="176" fontId="1" fillId="0" borderId="4" xfId="1" applyNumberFormat="1" applyFont="1" applyBorder="1" applyAlignment="1">
      <alignment horizontal="center" vertical="center"/>
    </xf>
    <xf numFmtId="176" fontId="1" fillId="0" borderId="3" xfId="1" quotePrefix="1" applyNumberFormat="1" applyFont="1" applyBorder="1" applyAlignment="1">
      <alignment horizontal="center" vertical="center"/>
    </xf>
    <xf numFmtId="176" fontId="1" fillId="0" borderId="4" xfId="1" quotePrefix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left" vertical="center"/>
    </xf>
    <xf numFmtId="176" fontId="1" fillId="0" borderId="2" xfId="1" quotePrefix="1" applyNumberFormat="1" applyFont="1" applyBorder="1" applyAlignment="1">
      <alignment horizontal="center" vertical="center"/>
    </xf>
    <xf numFmtId="176" fontId="1" fillId="0" borderId="1" xfId="1" quotePrefix="1" applyNumberFormat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1" xfId="1" quotePrefix="1" applyFont="1" applyBorder="1" applyAlignment="1">
      <alignment horizontal="right"/>
    </xf>
    <xf numFmtId="0" fontId="1" fillId="0" borderId="5" xfId="1" quotePrefix="1" applyFont="1" applyBorder="1" applyAlignment="1">
      <alignment horizontal="center" vertical="center"/>
    </xf>
    <xf numFmtId="0" fontId="1" fillId="0" borderId="9" xfId="1" quotePrefix="1" applyFont="1" applyBorder="1" applyAlignment="1">
      <alignment horizontal="center" vertical="center"/>
    </xf>
    <xf numFmtId="0" fontId="1" fillId="0" borderId="7" xfId="1" quotePrefix="1" applyFont="1" applyBorder="1" applyAlignment="1">
      <alignment horizontal="center" vertical="center"/>
    </xf>
    <xf numFmtId="0" fontId="1" fillId="0" borderId="10" xfId="1" quotePrefix="1" applyFont="1" applyBorder="1" applyAlignment="1">
      <alignment horizontal="center" vertical="center"/>
    </xf>
    <xf numFmtId="0" fontId="1" fillId="0" borderId="8" xfId="1" quotePrefix="1" applyFont="1" applyBorder="1" applyAlignment="1">
      <alignment horizontal="center" vertical="center"/>
    </xf>
    <xf numFmtId="0" fontId="1" fillId="0" borderId="11" xfId="1" quotePrefix="1" applyFont="1" applyBorder="1" applyAlignment="1">
      <alignment horizontal="center" vertical="center"/>
    </xf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1" fillId="0" borderId="12" xfId="1" applyFont="1" applyBorder="1" applyAlignment="1">
      <alignment horizontal="center" vertical="center" justifyLastLine="1"/>
    </xf>
    <xf numFmtId="0" fontId="1" fillId="0" borderId="3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2" xfId="1" applyFont="1" applyBorder="1" applyAlignment="1">
      <alignment horizontal="center" vertical="center" shrinkToFit="1"/>
    </xf>
    <xf numFmtId="0" fontId="1" fillId="0" borderId="0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1" fillId="0" borderId="14" xfId="1" quotePrefix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2" xfId="1" quotePrefix="1" applyFont="1" applyBorder="1" applyAlignment="1">
      <alignment horizontal="center" vertical="center"/>
    </xf>
    <xf numFmtId="0" fontId="20" fillId="0" borderId="6" xfId="2" applyNumberFormat="1" applyFont="1" applyFill="1" applyBorder="1" applyAlignment="1">
      <alignment vertical="top" wrapText="1"/>
    </xf>
    <xf numFmtId="0" fontId="20" fillId="0" borderId="4" xfId="2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left" vertical="center"/>
    </xf>
    <xf numFmtId="0" fontId="1" fillId="0" borderId="2" xfId="2" quotePrefix="1" applyNumberFormat="1" applyFont="1" applyFill="1" applyBorder="1" applyAlignment="1">
      <alignment horizontal="center" vertical="center" wrapText="1"/>
    </xf>
    <xf numFmtId="0" fontId="1" fillId="0" borderId="0" xfId="2" quotePrefix="1" applyNumberFormat="1" applyFont="1" applyFill="1" applyBorder="1" applyAlignment="1">
      <alignment horizontal="center" vertical="center" wrapText="1"/>
    </xf>
    <xf numFmtId="0" fontId="1" fillId="0" borderId="1" xfId="2" quotePrefix="1" applyNumberFormat="1" applyFont="1" applyFill="1" applyBorder="1" applyAlignment="1">
      <alignment horizontal="center" vertical="center" wrapText="1"/>
    </xf>
    <xf numFmtId="0" fontId="1" fillId="0" borderId="3" xfId="2" quotePrefix="1" applyNumberFormat="1" applyFont="1" applyFill="1" applyBorder="1" applyAlignment="1">
      <alignment horizontal="center" vertical="center" wrapText="1"/>
    </xf>
    <xf numFmtId="0" fontId="1" fillId="0" borderId="6" xfId="2" quotePrefix="1" applyNumberFormat="1" applyFont="1" applyFill="1" applyBorder="1" applyAlignment="1">
      <alignment horizontal="center" vertical="center" wrapText="1"/>
    </xf>
    <xf numFmtId="0" fontId="1" fillId="0" borderId="4" xfId="2" quotePrefix="1" applyNumberFormat="1" applyFont="1" applyFill="1" applyBorder="1" applyAlignment="1">
      <alignment horizontal="center" vertical="center" wrapText="1"/>
    </xf>
    <xf numFmtId="0" fontId="20" fillId="0" borderId="6" xfId="2" applyNumberFormat="1" applyFont="1" applyFill="1" applyBorder="1" applyAlignment="1">
      <alignment horizontal="center" vertical="top" wrapText="1"/>
    </xf>
    <xf numFmtId="0" fontId="20" fillId="0" borderId="4" xfId="2" applyNumberFormat="1" applyFont="1" applyFill="1" applyBorder="1" applyAlignment="1">
      <alignment horizontal="center" vertical="top" wrapText="1"/>
    </xf>
    <xf numFmtId="0" fontId="20" fillId="0" borderId="0" xfId="2" applyNumberFormat="1" applyFont="1" applyFill="1" applyBorder="1" applyAlignment="1">
      <alignment vertical="top" wrapText="1"/>
    </xf>
    <xf numFmtId="0" fontId="20" fillId="0" borderId="1" xfId="2" applyNumberFormat="1" applyFont="1" applyFill="1" applyBorder="1" applyAlignment="1">
      <alignment vertical="top" wrapText="1"/>
    </xf>
    <xf numFmtId="0" fontId="2" fillId="0" borderId="0" xfId="4" applyFont="1" applyFill="1" applyAlignment="1">
      <alignment horizontal="left" vertical="top" wrapText="1"/>
    </xf>
    <xf numFmtId="0" fontId="2" fillId="0" borderId="1" xfId="4" applyFont="1" applyFill="1" applyBorder="1" applyAlignment="1">
      <alignment horizontal="left" vertical="top" wrapText="1"/>
    </xf>
    <xf numFmtId="0" fontId="2" fillId="0" borderId="0" xfId="4" applyFont="1" applyFill="1" applyAlignment="1">
      <alignment horizontal="left" vertical="center"/>
    </xf>
    <xf numFmtId="0" fontId="20" fillId="0" borderId="2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/>
    </xf>
    <xf numFmtId="0" fontId="20" fillId="0" borderId="7" xfId="4" applyFont="1" applyFill="1" applyBorder="1" applyAlignment="1">
      <alignment horizontal="center" vertical="center"/>
    </xf>
    <xf numFmtId="0" fontId="20" fillId="0" borderId="1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14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top" wrapText="1"/>
    </xf>
    <xf numFmtId="0" fontId="20" fillId="0" borderId="4" xfId="4" applyFont="1" applyFill="1" applyBorder="1" applyAlignment="1">
      <alignment horizontal="center" vertical="top" wrapText="1"/>
    </xf>
    <xf numFmtId="0" fontId="19" fillId="0" borderId="6" xfId="4" applyFont="1" applyFill="1" applyBorder="1" applyAlignment="1">
      <alignment horizontal="left" vertical="top" wrapText="1"/>
    </xf>
    <xf numFmtId="0" fontId="19" fillId="0" borderId="4" xfId="4" applyFont="1" applyFill="1" applyBorder="1" applyAlignment="1">
      <alignment horizontal="left" vertical="top" wrapText="1"/>
    </xf>
    <xf numFmtId="0" fontId="19" fillId="0" borderId="6" xfId="4" applyFont="1" applyFill="1" applyBorder="1" applyAlignment="1">
      <alignment horizontal="center" vertical="top" wrapText="1"/>
    </xf>
    <xf numFmtId="0" fontId="19" fillId="0" borderId="4" xfId="4" applyFont="1" applyFill="1" applyBorder="1" applyAlignment="1">
      <alignment horizontal="center" vertical="top" wrapText="1"/>
    </xf>
    <xf numFmtId="0" fontId="19" fillId="0" borderId="6" xfId="4" applyFont="1" applyFill="1" applyBorder="1" applyAlignment="1">
      <alignment vertical="top" wrapText="1"/>
    </xf>
    <xf numFmtId="0" fontId="19" fillId="0" borderId="4" xfId="4" applyFont="1" applyFill="1" applyBorder="1" applyAlignment="1">
      <alignment vertical="top" wrapText="1"/>
    </xf>
    <xf numFmtId="0" fontId="20" fillId="0" borderId="0" xfId="4" applyFont="1" applyFill="1" applyAlignment="1"/>
    <xf numFmtId="0" fontId="20" fillId="0" borderId="7" xfId="4" applyFont="1" applyFill="1" applyBorder="1" applyAlignment="1"/>
    <xf numFmtId="0" fontId="20" fillId="0" borderId="0" xfId="4" applyFont="1" applyFill="1" applyBorder="1" applyAlignment="1">
      <alignment vertical="center"/>
    </xf>
    <xf numFmtId="0" fontId="20" fillId="0" borderId="7" xfId="4" applyFont="1" applyFill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0" fontId="19" fillId="0" borderId="7" xfId="4" applyFont="1" applyFill="1" applyBorder="1" applyAlignment="1">
      <alignment vertical="center"/>
    </xf>
    <xf numFmtId="0" fontId="20" fillId="0" borderId="0" xfId="4" applyFont="1" applyFill="1" applyBorder="1" applyAlignment="1"/>
    <xf numFmtId="0" fontId="28" fillId="0" borderId="0" xfId="4" applyFont="1" applyFill="1" applyBorder="1" applyAlignment="1">
      <alignment horizontal="center" vertical="center"/>
    </xf>
    <xf numFmtId="0" fontId="28" fillId="0" borderId="7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vertical="top" wrapText="1"/>
    </xf>
    <xf numFmtId="0" fontId="20" fillId="0" borderId="4" xfId="4" applyFont="1" applyFill="1" applyBorder="1" applyAlignment="1">
      <alignment vertical="top" wrapText="1"/>
    </xf>
    <xf numFmtId="0" fontId="19" fillId="0" borderId="0" xfId="4" applyFont="1" applyFill="1" applyBorder="1" applyAlignment="1">
      <alignment vertical="top" wrapText="1"/>
    </xf>
    <xf numFmtId="0" fontId="19" fillId="0" borderId="1" xfId="4" applyFont="1" applyFill="1" applyBorder="1" applyAlignment="1">
      <alignment vertical="top" wrapText="1"/>
    </xf>
    <xf numFmtId="0" fontId="20" fillId="0" borderId="1" xfId="4" applyFont="1" applyFill="1" applyBorder="1" applyAlignment="1">
      <alignment vertical="center"/>
    </xf>
    <xf numFmtId="0" fontId="20" fillId="0" borderId="8" xfId="4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1" fillId="0" borderId="1" xfId="1" quotePrefix="1" applyFont="1" applyBorder="1" applyAlignment="1">
      <alignment horizontal="right" vertical="center"/>
    </xf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 wrapText="1"/>
    </xf>
    <xf numFmtId="0" fontId="2" fillId="0" borderId="0" xfId="2" applyNumberFormat="1" applyFont="1" applyBorder="1" applyAlignment="1">
      <alignment horizontal="left" vertical="top" wrapText="1"/>
    </xf>
    <xf numFmtId="180" fontId="10" fillId="0" borderId="0" xfId="2" quotePrefix="1" applyNumberFormat="1" applyFont="1" applyBorder="1" applyAlignment="1">
      <alignment horizontal="right"/>
    </xf>
    <xf numFmtId="0" fontId="20" fillId="0" borderId="3" xfId="2" quotePrefix="1" applyNumberFormat="1" applyFont="1" applyBorder="1" applyAlignment="1">
      <alignment horizontal="center" vertical="center"/>
    </xf>
    <xf numFmtId="0" fontId="20" fillId="0" borderId="4" xfId="2" quotePrefix="1" applyNumberFormat="1" applyFont="1" applyBorder="1" applyAlignment="1">
      <alignment horizontal="center" vertical="center"/>
    </xf>
    <xf numFmtId="0" fontId="20" fillId="0" borderId="3" xfId="2" applyNumberFormat="1" applyFont="1" applyBorder="1" applyAlignment="1">
      <alignment horizontal="center" vertical="center"/>
    </xf>
    <xf numFmtId="0" fontId="20" fillId="0" borderId="4" xfId="2" applyNumberFormat="1" applyFont="1" applyBorder="1" applyAlignment="1">
      <alignment horizontal="center" vertical="center"/>
    </xf>
    <xf numFmtId="0" fontId="20" fillId="0" borderId="3" xfId="2" applyNumberFormat="1" applyFont="1" applyFill="1" applyBorder="1" applyAlignment="1">
      <alignment horizontal="center" vertical="center"/>
    </xf>
    <xf numFmtId="0" fontId="20" fillId="0" borderId="4" xfId="2" applyNumberFormat="1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horizontal="left" vertical="top" wrapText="1"/>
    </xf>
    <xf numFmtId="0" fontId="20" fillId="0" borderId="3" xfId="2" quotePrefix="1" applyNumberFormat="1" applyFont="1" applyFill="1" applyBorder="1" applyAlignment="1">
      <alignment horizontal="center" vertical="center"/>
    </xf>
    <xf numFmtId="0" fontId="20" fillId="0" borderId="4" xfId="2" quotePrefix="1" applyNumberFormat="1" applyFont="1" applyFill="1" applyBorder="1" applyAlignment="1">
      <alignment horizontal="center" vertical="center"/>
    </xf>
    <xf numFmtId="0" fontId="2" fillId="0" borderId="0" xfId="1" quotePrefix="1" applyFont="1" applyAlignment="1">
      <alignment horizontal="left" vertical="center" wrapText="1"/>
    </xf>
    <xf numFmtId="0" fontId="1" fillId="0" borderId="2" xfId="1" quotePrefix="1" applyFont="1" applyBorder="1" applyAlignment="1">
      <alignment horizontal="center" vertical="center" wrapText="1"/>
    </xf>
    <xf numFmtId="0" fontId="1" fillId="0" borderId="1" xfId="1" quotePrefix="1" applyFont="1" applyBorder="1" applyAlignment="1">
      <alignment horizontal="center" vertical="center" wrapText="1"/>
    </xf>
    <xf numFmtId="0" fontId="20" fillId="0" borderId="4" xfId="1" quotePrefix="1" applyFont="1" applyBorder="1" applyAlignment="1">
      <alignment horizontal="center" vertical="center"/>
    </xf>
    <xf numFmtId="0" fontId="1" fillId="0" borderId="1" xfId="1" applyFont="1" applyBorder="1" applyAlignment="1">
      <alignment horizontal="right" vertical="center"/>
    </xf>
    <xf numFmtId="0" fontId="1" fillId="0" borderId="13" xfId="1" applyFont="1" applyBorder="1" applyAlignment="1">
      <alignment horizontal="center" vertical="center"/>
    </xf>
    <xf numFmtId="0" fontId="2" fillId="0" borderId="0" xfId="1" quotePrefix="1" applyFont="1" applyAlignment="1">
      <alignment horizontal="left" wrapText="1" shrinkToFit="1"/>
    </xf>
    <xf numFmtId="0" fontId="1" fillId="0" borderId="1" xfId="1" applyFont="1" applyBorder="1" applyAlignment="1">
      <alignment horizontal="right"/>
    </xf>
    <xf numFmtId="0" fontId="1" fillId="0" borderId="3" xfId="1" quotePrefix="1" applyFont="1" applyBorder="1" applyAlignment="1">
      <alignment horizontal="center" vertical="center" justifyLastLine="1"/>
    </xf>
    <xf numFmtId="0" fontId="1" fillId="0" borderId="2" xfId="1" quotePrefix="1" applyFont="1" applyBorder="1" applyAlignment="1">
      <alignment horizontal="center" vertical="center" justifyLastLine="1"/>
    </xf>
    <xf numFmtId="0" fontId="2" fillId="0" borderId="0" xfId="1" quotePrefix="1" applyFont="1" applyBorder="1" applyAlignment="1">
      <alignment horizontal="left" vertical="center"/>
    </xf>
    <xf numFmtId="0" fontId="1" fillId="0" borderId="3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7" fillId="0" borderId="3" xfId="1" quotePrefix="1" applyFont="1" applyBorder="1" applyAlignment="1">
      <alignment vertical="center" wrapText="1"/>
    </xf>
    <xf numFmtId="0" fontId="17" fillId="0" borderId="4" xfId="1" quotePrefix="1" applyFont="1" applyBorder="1" applyAlignment="1">
      <alignment vertical="center" wrapText="1"/>
    </xf>
    <xf numFmtId="0" fontId="20" fillId="0" borderId="12" xfId="1" applyFont="1" applyBorder="1" applyAlignment="1">
      <alignment horizontal="center" vertical="center" wrapText="1"/>
    </xf>
    <xf numFmtId="0" fontId="20" fillId="0" borderId="13" xfId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176" fontId="10" fillId="0" borderId="14" xfId="2" applyNumberFormat="1" applyFont="1" applyBorder="1" applyAlignment="1">
      <alignment horizontal="center" vertical="center"/>
    </xf>
    <xf numFmtId="176" fontId="10" fillId="0" borderId="14" xfId="2" quotePrefix="1" applyNumberFormat="1" applyFont="1" applyBorder="1" applyAlignment="1">
      <alignment horizontal="center" vertical="center"/>
    </xf>
    <xf numFmtId="0" fontId="10" fillId="0" borderId="0" xfId="1" applyNumberFormat="1" applyFont="1" applyBorder="1" applyAlignment="1"/>
    <xf numFmtId="38" fontId="2" fillId="0" borderId="0" xfId="2" applyFont="1" applyBorder="1" applyAlignment="1">
      <alignment horizontal="left" vertical="center"/>
    </xf>
    <xf numFmtId="38" fontId="2" fillId="0" borderId="0" xfId="2" quotePrefix="1" applyFont="1" applyBorder="1" applyAlignment="1">
      <alignment horizontal="left" vertical="distributed"/>
    </xf>
    <xf numFmtId="0" fontId="10" fillId="0" borderId="1" xfId="1" applyFont="1" applyBorder="1" applyAlignment="1">
      <alignment horizontal="right"/>
    </xf>
    <xf numFmtId="176" fontId="10" fillId="0" borderId="2" xfId="2" quotePrefix="1" applyNumberFormat="1" applyFont="1" applyBorder="1" applyAlignment="1">
      <alignment horizontal="center" vertical="center"/>
    </xf>
    <xf numFmtId="176" fontId="10" fillId="0" borderId="0" xfId="2" quotePrefix="1" applyNumberFormat="1" applyFont="1" applyBorder="1" applyAlignment="1">
      <alignment horizontal="center" vertical="center"/>
    </xf>
    <xf numFmtId="176" fontId="10" fillId="0" borderId="1" xfId="2" quotePrefix="1" applyNumberFormat="1" applyFont="1" applyBorder="1" applyAlignment="1">
      <alignment horizontal="center" vertical="center"/>
    </xf>
    <xf numFmtId="176" fontId="10" fillId="0" borderId="14" xfId="2" quotePrefix="1" applyNumberFormat="1" applyFont="1" applyBorder="1" applyAlignment="1">
      <alignment horizontal="center" vertical="center" wrapText="1"/>
    </xf>
    <xf numFmtId="176" fontId="10" fillId="0" borderId="3" xfId="2" applyNumberFormat="1" applyFont="1" applyBorder="1" applyAlignment="1">
      <alignment horizontal="center" vertical="center" justifyLastLine="1"/>
    </xf>
    <xf numFmtId="176" fontId="10" fillId="0" borderId="6" xfId="2" applyNumberFormat="1" applyFont="1" applyBorder="1" applyAlignment="1">
      <alignment horizontal="center" vertical="center" justifyLastLine="1"/>
    </xf>
    <xf numFmtId="176" fontId="10" fillId="0" borderId="4" xfId="2" applyNumberFormat="1" applyFont="1" applyBorder="1" applyAlignment="1">
      <alignment horizontal="center" vertical="center" justifyLastLine="1"/>
    </xf>
  </cellXfs>
  <cellStyles count="10">
    <cellStyle name="桁区切り" xfId="9" builtinId="6"/>
    <cellStyle name="桁区切り 2" xfId="2" xr:uid="{00000000-0005-0000-0000-000001000000}"/>
    <cellStyle name="桁区切り 3" xfId="7" xr:uid="{00000000-0005-0000-0000-000002000000}"/>
    <cellStyle name="桁区切り 3 2" xfId="8" xr:uid="{00000000-0005-0000-0000-000003000000}"/>
    <cellStyle name="標準" xfId="0" builtinId="0"/>
    <cellStyle name="標準 2" xfId="4" xr:uid="{00000000-0005-0000-0000-000005000000}"/>
    <cellStyle name="標準 2 2" xfId="5" xr:uid="{00000000-0005-0000-0000-000006000000}"/>
    <cellStyle name="標準 2 2 2" xfId="6" xr:uid="{00000000-0005-0000-0000-000007000000}"/>
    <cellStyle name="標準 3" xfId="1" xr:uid="{00000000-0005-0000-0000-000008000000}"/>
    <cellStyle name="標準_JB16" xfId="3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5"/>
  <sheetViews>
    <sheetView showGridLines="0" tabSelected="1" zoomScaleNormal="100" zoomScaleSheetLayoutView="100" zoomScalePageLayoutView="70" workbookViewId="0">
      <selection sqref="A1:J2"/>
    </sheetView>
  </sheetViews>
  <sheetFormatPr defaultColWidth="8.5" defaultRowHeight="12.5" x14ac:dyDescent="0.2"/>
  <cols>
    <col min="1" max="1" width="8.08203125" style="2" customWidth="1"/>
    <col min="2" max="2" width="8" style="2" customWidth="1"/>
    <col min="3" max="10" width="8.08203125" style="2" customWidth="1"/>
    <col min="11" max="11" width="8.75" style="2" customWidth="1"/>
    <col min="12" max="12" width="7.58203125" style="2" customWidth="1"/>
    <col min="13" max="20" width="8.08203125" style="2" customWidth="1"/>
    <col min="21" max="16384" width="8.5" style="2"/>
  </cols>
  <sheetData>
    <row r="1" spans="1:20" ht="12" customHeight="1" x14ac:dyDescent="0.2">
      <c r="A1" s="492" t="s">
        <v>0</v>
      </c>
      <c r="B1" s="492"/>
      <c r="C1" s="492"/>
      <c r="D1" s="492"/>
      <c r="E1" s="492"/>
      <c r="F1" s="492"/>
      <c r="G1" s="492"/>
      <c r="H1" s="492"/>
      <c r="I1" s="492"/>
      <c r="J1" s="492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3" customFormat="1" ht="12" customHeight="1" x14ac:dyDescent="0.2">
      <c r="A2" s="492"/>
      <c r="B2" s="492"/>
      <c r="C2" s="492"/>
      <c r="D2" s="492"/>
      <c r="E2" s="492"/>
      <c r="F2" s="492"/>
      <c r="G2" s="492"/>
      <c r="H2" s="492"/>
      <c r="I2" s="492"/>
      <c r="J2" s="492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2" customHeight="1" x14ac:dyDescent="0.2">
      <c r="A3" s="4"/>
      <c r="B3" s="5"/>
      <c r="C3" s="5"/>
      <c r="D3" s="5"/>
      <c r="E3" s="5"/>
      <c r="F3" s="5"/>
      <c r="G3" s="5"/>
      <c r="H3" s="5"/>
      <c r="I3" s="5"/>
      <c r="J3" s="4" t="s">
        <v>1</v>
      </c>
      <c r="K3" s="5"/>
      <c r="L3" s="5"/>
      <c r="M3" s="5"/>
      <c r="N3" s="5"/>
      <c r="O3" s="5"/>
      <c r="P3" s="5"/>
      <c r="Q3" s="5"/>
      <c r="R3" s="5"/>
      <c r="S3" s="5"/>
      <c r="T3" s="4" t="s">
        <v>1</v>
      </c>
    </row>
    <row r="4" spans="1:20" s="6" customFormat="1" ht="12" customHeight="1" x14ac:dyDescent="0.55000000000000004">
      <c r="A4" s="486" t="s">
        <v>2</v>
      </c>
      <c r="B4" s="485" t="s">
        <v>3</v>
      </c>
      <c r="C4" s="486"/>
      <c r="D4" s="486"/>
      <c r="E4" s="485" t="s">
        <v>4</v>
      </c>
      <c r="F4" s="486"/>
      <c r="G4" s="486"/>
      <c r="H4" s="485" t="s">
        <v>5</v>
      </c>
      <c r="I4" s="486"/>
      <c r="J4" s="486"/>
      <c r="K4" s="486" t="s">
        <v>2</v>
      </c>
      <c r="L4" s="485" t="s">
        <v>3</v>
      </c>
      <c r="M4" s="486"/>
      <c r="N4" s="486"/>
      <c r="O4" s="485" t="s">
        <v>4</v>
      </c>
      <c r="P4" s="486"/>
      <c r="Q4" s="486"/>
      <c r="R4" s="485" t="s">
        <v>5</v>
      </c>
      <c r="S4" s="486"/>
      <c r="T4" s="486"/>
    </row>
    <row r="5" spans="1:20" s="6" customFormat="1" ht="12" customHeight="1" x14ac:dyDescent="0.55000000000000004">
      <c r="A5" s="491"/>
      <c r="B5" s="487"/>
      <c r="C5" s="488"/>
      <c r="D5" s="488"/>
      <c r="E5" s="487"/>
      <c r="F5" s="488"/>
      <c r="G5" s="488"/>
      <c r="H5" s="487"/>
      <c r="I5" s="488"/>
      <c r="J5" s="488"/>
      <c r="K5" s="491"/>
      <c r="L5" s="487"/>
      <c r="M5" s="488"/>
      <c r="N5" s="488"/>
      <c r="O5" s="487"/>
      <c r="P5" s="488"/>
      <c r="Q5" s="488"/>
      <c r="R5" s="487"/>
      <c r="S5" s="488"/>
      <c r="T5" s="488"/>
    </row>
    <row r="6" spans="1:20" s="6" customFormat="1" ht="12" customHeight="1" x14ac:dyDescent="0.55000000000000004">
      <c r="A6" s="491"/>
      <c r="B6" s="489" t="s">
        <v>6</v>
      </c>
      <c r="C6" s="489" t="s">
        <v>7</v>
      </c>
      <c r="D6" s="489" t="s">
        <v>8</v>
      </c>
      <c r="E6" s="489" t="s">
        <v>6</v>
      </c>
      <c r="F6" s="489" t="s">
        <v>7</v>
      </c>
      <c r="G6" s="489" t="s">
        <v>8</v>
      </c>
      <c r="H6" s="489" t="s">
        <v>6</v>
      </c>
      <c r="I6" s="489" t="s">
        <v>7</v>
      </c>
      <c r="J6" s="489" t="s">
        <v>8</v>
      </c>
      <c r="K6" s="491"/>
      <c r="L6" s="489" t="s">
        <v>6</v>
      </c>
      <c r="M6" s="489" t="s">
        <v>7</v>
      </c>
      <c r="N6" s="489" t="s">
        <v>8</v>
      </c>
      <c r="O6" s="489" t="s">
        <v>6</v>
      </c>
      <c r="P6" s="489" t="s">
        <v>7</v>
      </c>
      <c r="Q6" s="489" t="s">
        <v>8</v>
      </c>
      <c r="R6" s="489" t="s">
        <v>6</v>
      </c>
      <c r="S6" s="489" t="s">
        <v>7</v>
      </c>
      <c r="T6" s="489" t="s">
        <v>8</v>
      </c>
    </row>
    <row r="7" spans="1:20" s="7" customFormat="1" ht="12" customHeight="1" x14ac:dyDescent="0.55000000000000004">
      <c r="A7" s="488"/>
      <c r="B7" s="490"/>
      <c r="C7" s="490"/>
      <c r="D7" s="490"/>
      <c r="E7" s="490"/>
      <c r="F7" s="490"/>
      <c r="G7" s="490"/>
      <c r="H7" s="490"/>
      <c r="I7" s="490"/>
      <c r="J7" s="490"/>
      <c r="K7" s="488"/>
      <c r="L7" s="490"/>
      <c r="M7" s="490"/>
      <c r="N7" s="490"/>
      <c r="O7" s="490"/>
      <c r="P7" s="490"/>
      <c r="Q7" s="490"/>
      <c r="R7" s="490"/>
      <c r="S7" s="490"/>
      <c r="T7" s="490"/>
    </row>
    <row r="8" spans="1:20" s="14" customFormat="1" ht="12" customHeight="1" x14ac:dyDescent="0.2">
      <c r="A8" s="8" t="s">
        <v>9</v>
      </c>
      <c r="B8" s="9">
        <v>484457</v>
      </c>
      <c r="C8" s="10">
        <v>240674</v>
      </c>
      <c r="D8" s="10">
        <v>243783</v>
      </c>
      <c r="E8" s="10">
        <v>483480</v>
      </c>
      <c r="F8" s="10">
        <v>240928</v>
      </c>
      <c r="G8" s="10">
        <v>242552</v>
      </c>
      <c r="H8" s="10">
        <v>498232</v>
      </c>
      <c r="I8" s="10">
        <v>247210</v>
      </c>
      <c r="J8" s="10">
        <v>251022</v>
      </c>
      <c r="K8" s="11"/>
      <c r="L8" s="12"/>
      <c r="M8" s="13"/>
      <c r="N8" s="13"/>
      <c r="O8" s="12"/>
      <c r="P8" s="12"/>
      <c r="Q8" s="12"/>
      <c r="R8" s="12"/>
      <c r="S8" s="12"/>
      <c r="T8" s="12"/>
    </row>
    <row r="9" spans="1:20" ht="12" customHeight="1" x14ac:dyDescent="0.2">
      <c r="A9" s="15"/>
      <c r="B9" s="16"/>
      <c r="C9" s="17"/>
      <c r="D9" s="17"/>
      <c r="E9" s="17"/>
      <c r="F9" s="17"/>
      <c r="G9" s="17"/>
      <c r="H9" s="17"/>
      <c r="I9" s="17"/>
      <c r="J9" s="17"/>
      <c r="K9" s="18"/>
      <c r="L9" s="19"/>
      <c r="M9" s="20"/>
      <c r="N9" s="21"/>
      <c r="O9" s="19"/>
      <c r="P9" s="19"/>
      <c r="Q9" s="19"/>
      <c r="R9" s="19"/>
      <c r="S9" s="19"/>
      <c r="T9" s="19"/>
    </row>
    <row r="10" spans="1:20" s="14" customFormat="1" ht="12" customHeight="1" x14ac:dyDescent="0.2">
      <c r="A10" s="22" t="s">
        <v>10</v>
      </c>
      <c r="B10" s="16">
        <v>19014</v>
      </c>
      <c r="C10" s="17">
        <v>9682</v>
      </c>
      <c r="D10" s="17">
        <v>9332</v>
      </c>
      <c r="E10" s="17">
        <v>17749</v>
      </c>
      <c r="F10" s="17">
        <v>9078</v>
      </c>
      <c r="G10" s="17">
        <v>8671</v>
      </c>
      <c r="H10" s="17">
        <v>18104</v>
      </c>
      <c r="I10" s="17">
        <v>9238</v>
      </c>
      <c r="J10" s="17">
        <v>8866</v>
      </c>
      <c r="K10" s="18" t="s">
        <v>11</v>
      </c>
      <c r="L10" s="17">
        <v>33045</v>
      </c>
      <c r="M10" s="17">
        <v>16837</v>
      </c>
      <c r="N10" s="17">
        <v>16208</v>
      </c>
      <c r="O10" s="17">
        <v>28671</v>
      </c>
      <c r="P10" s="17">
        <v>14730</v>
      </c>
      <c r="Q10" s="17">
        <v>13941</v>
      </c>
      <c r="R10" s="17">
        <v>28256</v>
      </c>
      <c r="S10" s="17">
        <v>14496</v>
      </c>
      <c r="T10" s="17">
        <v>13760</v>
      </c>
    </row>
    <row r="11" spans="1:20" ht="12" customHeight="1" x14ac:dyDescent="0.2">
      <c r="A11" s="23"/>
      <c r="B11" s="16"/>
      <c r="C11" s="17"/>
      <c r="D11" s="17"/>
      <c r="E11" s="24"/>
      <c r="F11" s="24"/>
      <c r="G11" s="24"/>
      <c r="H11" s="24"/>
      <c r="I11" s="24"/>
      <c r="J11" s="24"/>
      <c r="K11" s="25"/>
      <c r="L11" s="26"/>
      <c r="M11" s="17"/>
      <c r="N11" s="27"/>
      <c r="O11" s="26"/>
      <c r="P11" s="26"/>
      <c r="Q11" s="26"/>
      <c r="R11" s="26"/>
      <c r="S11" s="26"/>
      <c r="T11" s="26"/>
    </row>
    <row r="12" spans="1:20" ht="12" customHeight="1" x14ac:dyDescent="0.2">
      <c r="A12" s="23">
        <v>0</v>
      </c>
      <c r="B12" s="28">
        <v>3913</v>
      </c>
      <c r="C12" s="24">
        <v>1940</v>
      </c>
      <c r="D12" s="24">
        <v>1973</v>
      </c>
      <c r="E12" s="24">
        <v>3505</v>
      </c>
      <c r="F12" s="24">
        <v>1796</v>
      </c>
      <c r="G12" s="24">
        <v>1709</v>
      </c>
      <c r="H12" s="24">
        <v>3353</v>
      </c>
      <c r="I12" s="24">
        <v>1716</v>
      </c>
      <c r="J12" s="24">
        <v>1637</v>
      </c>
      <c r="K12" s="25">
        <v>30</v>
      </c>
      <c r="L12" s="26">
        <v>6128</v>
      </c>
      <c r="M12" s="29">
        <v>3140</v>
      </c>
      <c r="N12" s="29">
        <v>2988</v>
      </c>
      <c r="O12" s="26">
        <v>5554</v>
      </c>
      <c r="P12" s="26">
        <v>2831</v>
      </c>
      <c r="Q12" s="26">
        <v>2723</v>
      </c>
      <c r="R12" s="26">
        <v>5497</v>
      </c>
      <c r="S12" s="26">
        <v>2805</v>
      </c>
      <c r="T12" s="26">
        <v>2692</v>
      </c>
    </row>
    <row r="13" spans="1:20" ht="12" customHeight="1" x14ac:dyDescent="0.2">
      <c r="A13" s="23">
        <v>1</v>
      </c>
      <c r="B13" s="28">
        <v>3897</v>
      </c>
      <c r="C13" s="24">
        <v>1998</v>
      </c>
      <c r="D13" s="24">
        <v>1899</v>
      </c>
      <c r="E13" s="24">
        <v>3480</v>
      </c>
      <c r="F13" s="24">
        <v>1816</v>
      </c>
      <c r="G13" s="24">
        <v>1664</v>
      </c>
      <c r="H13" s="24">
        <v>3608</v>
      </c>
      <c r="I13" s="24">
        <v>1844</v>
      </c>
      <c r="J13" s="24">
        <v>1764</v>
      </c>
      <c r="K13" s="25">
        <v>31</v>
      </c>
      <c r="L13" s="26">
        <v>6334</v>
      </c>
      <c r="M13" s="29">
        <v>3186</v>
      </c>
      <c r="N13" s="29">
        <v>3148</v>
      </c>
      <c r="O13" s="26">
        <v>5628</v>
      </c>
      <c r="P13" s="26">
        <v>2878</v>
      </c>
      <c r="Q13" s="26">
        <v>2750</v>
      </c>
      <c r="R13" s="26">
        <v>5767</v>
      </c>
      <c r="S13" s="26">
        <v>2921</v>
      </c>
      <c r="T13" s="26">
        <v>2846</v>
      </c>
    </row>
    <row r="14" spans="1:20" ht="12" customHeight="1" x14ac:dyDescent="0.2">
      <c r="A14" s="23">
        <v>2</v>
      </c>
      <c r="B14" s="28">
        <v>3840</v>
      </c>
      <c r="C14" s="24">
        <v>1951</v>
      </c>
      <c r="D14" s="24">
        <v>1889</v>
      </c>
      <c r="E14" s="24">
        <v>3682</v>
      </c>
      <c r="F14" s="24">
        <v>1845</v>
      </c>
      <c r="G14" s="24">
        <v>1837</v>
      </c>
      <c r="H14" s="24">
        <v>3641</v>
      </c>
      <c r="I14" s="24">
        <v>1797</v>
      </c>
      <c r="J14" s="24">
        <v>1844</v>
      </c>
      <c r="K14" s="25">
        <v>32</v>
      </c>
      <c r="L14" s="26">
        <v>6594</v>
      </c>
      <c r="M14" s="29">
        <v>3338</v>
      </c>
      <c r="N14" s="29">
        <v>3256</v>
      </c>
      <c r="O14" s="26">
        <v>5754</v>
      </c>
      <c r="P14" s="26">
        <v>3029</v>
      </c>
      <c r="Q14" s="26">
        <v>2725</v>
      </c>
      <c r="R14" s="26">
        <v>5656</v>
      </c>
      <c r="S14" s="26">
        <v>2938</v>
      </c>
      <c r="T14" s="26">
        <v>2718</v>
      </c>
    </row>
    <row r="15" spans="1:20" ht="12" customHeight="1" x14ac:dyDescent="0.2">
      <c r="A15" s="23">
        <v>3</v>
      </c>
      <c r="B15" s="28">
        <v>3670</v>
      </c>
      <c r="C15" s="24">
        <v>1883</v>
      </c>
      <c r="D15" s="24">
        <v>1787</v>
      </c>
      <c r="E15" s="24">
        <v>3475</v>
      </c>
      <c r="F15" s="24">
        <v>1785</v>
      </c>
      <c r="G15" s="24">
        <v>1690</v>
      </c>
      <c r="H15" s="24">
        <v>3639</v>
      </c>
      <c r="I15" s="24">
        <v>1852</v>
      </c>
      <c r="J15" s="24">
        <v>1787</v>
      </c>
      <c r="K15" s="25">
        <v>33</v>
      </c>
      <c r="L15" s="26">
        <v>6785</v>
      </c>
      <c r="M15" s="29">
        <v>3420</v>
      </c>
      <c r="N15" s="29">
        <v>3365</v>
      </c>
      <c r="O15" s="26">
        <v>5972</v>
      </c>
      <c r="P15" s="26">
        <v>3063</v>
      </c>
      <c r="Q15" s="26">
        <v>2909</v>
      </c>
      <c r="R15" s="26">
        <v>5681</v>
      </c>
      <c r="S15" s="26">
        <v>2947</v>
      </c>
      <c r="T15" s="26">
        <v>2734</v>
      </c>
    </row>
    <row r="16" spans="1:20" ht="12" customHeight="1" x14ac:dyDescent="0.2">
      <c r="A16" s="23">
        <v>4</v>
      </c>
      <c r="B16" s="28">
        <v>3694</v>
      </c>
      <c r="C16" s="24">
        <v>1910</v>
      </c>
      <c r="D16" s="24">
        <v>1784</v>
      </c>
      <c r="E16" s="24">
        <v>3607</v>
      </c>
      <c r="F16" s="24">
        <v>1836</v>
      </c>
      <c r="G16" s="24">
        <v>1771</v>
      </c>
      <c r="H16" s="24">
        <v>3863</v>
      </c>
      <c r="I16" s="24">
        <v>2029</v>
      </c>
      <c r="J16" s="24">
        <v>1834</v>
      </c>
      <c r="K16" s="25">
        <v>34</v>
      </c>
      <c r="L16" s="26">
        <v>7204</v>
      </c>
      <c r="M16" s="29">
        <v>3753</v>
      </c>
      <c r="N16" s="29">
        <v>3451</v>
      </c>
      <c r="O16" s="26">
        <v>5763</v>
      </c>
      <c r="P16" s="26">
        <v>2929</v>
      </c>
      <c r="Q16" s="26">
        <v>2834</v>
      </c>
      <c r="R16" s="26">
        <v>5655</v>
      </c>
      <c r="S16" s="26">
        <v>2885</v>
      </c>
      <c r="T16" s="26">
        <v>2770</v>
      </c>
    </row>
    <row r="17" spans="1:20" ht="12" customHeight="1" x14ac:dyDescent="0.2">
      <c r="A17" s="23"/>
      <c r="B17" s="28"/>
      <c r="C17" s="24"/>
      <c r="D17" s="24"/>
      <c r="E17" s="24"/>
      <c r="F17" s="24"/>
      <c r="G17" s="24"/>
      <c r="H17" s="24"/>
      <c r="I17" s="24"/>
      <c r="J17" s="24"/>
      <c r="K17" s="25"/>
      <c r="L17" s="26"/>
      <c r="M17" s="29"/>
      <c r="N17" s="29"/>
      <c r="O17" s="26"/>
      <c r="P17" s="26"/>
      <c r="Q17" s="26"/>
      <c r="R17" s="26"/>
      <c r="S17" s="26"/>
      <c r="T17" s="26"/>
    </row>
    <row r="18" spans="1:20" s="14" customFormat="1" ht="12" customHeight="1" x14ac:dyDescent="0.2">
      <c r="A18" s="22" t="s">
        <v>12</v>
      </c>
      <c r="B18" s="16">
        <v>19511</v>
      </c>
      <c r="C18" s="17">
        <v>9977</v>
      </c>
      <c r="D18" s="17">
        <v>9534</v>
      </c>
      <c r="E18" s="17">
        <v>18323</v>
      </c>
      <c r="F18" s="17">
        <v>9377</v>
      </c>
      <c r="G18" s="17">
        <v>8946</v>
      </c>
      <c r="H18" s="17">
        <v>19118</v>
      </c>
      <c r="I18" s="17">
        <v>9896</v>
      </c>
      <c r="J18" s="17">
        <v>9222</v>
      </c>
      <c r="K18" s="18" t="s">
        <v>13</v>
      </c>
      <c r="L18" s="17">
        <v>40884</v>
      </c>
      <c r="M18" s="17">
        <v>20853</v>
      </c>
      <c r="N18" s="17">
        <v>20031</v>
      </c>
      <c r="O18" s="17">
        <v>32243</v>
      </c>
      <c r="P18" s="17">
        <v>16696</v>
      </c>
      <c r="Q18" s="17">
        <v>15547</v>
      </c>
      <c r="R18" s="17">
        <v>30468</v>
      </c>
      <c r="S18" s="17">
        <v>15766</v>
      </c>
      <c r="T18" s="17">
        <v>14702</v>
      </c>
    </row>
    <row r="19" spans="1:20" ht="12" customHeight="1" x14ac:dyDescent="0.2">
      <c r="A19" s="23"/>
      <c r="B19" s="28"/>
      <c r="C19" s="24"/>
      <c r="D19" s="24"/>
      <c r="E19" s="24"/>
      <c r="F19" s="24"/>
      <c r="G19" s="24"/>
      <c r="H19" s="24"/>
      <c r="I19" s="24"/>
      <c r="J19" s="24"/>
      <c r="K19" s="25"/>
      <c r="L19" s="26"/>
      <c r="M19" s="29"/>
      <c r="N19" s="29"/>
      <c r="O19" s="26"/>
      <c r="P19" s="26"/>
      <c r="Q19" s="26"/>
      <c r="R19" s="26"/>
      <c r="S19" s="26"/>
      <c r="T19" s="26"/>
    </row>
    <row r="20" spans="1:20" ht="12" customHeight="1" x14ac:dyDescent="0.2">
      <c r="A20" s="23">
        <v>5</v>
      </c>
      <c r="B20" s="28">
        <v>3703</v>
      </c>
      <c r="C20" s="24">
        <v>1894</v>
      </c>
      <c r="D20" s="24">
        <v>1809</v>
      </c>
      <c r="E20" s="24">
        <v>3584</v>
      </c>
      <c r="F20" s="24">
        <v>1769</v>
      </c>
      <c r="G20" s="24">
        <v>1815</v>
      </c>
      <c r="H20" s="24">
        <v>3866</v>
      </c>
      <c r="I20" s="24">
        <v>2056</v>
      </c>
      <c r="J20" s="24">
        <v>1810</v>
      </c>
      <c r="K20" s="25">
        <v>35</v>
      </c>
      <c r="L20" s="26">
        <v>7486</v>
      </c>
      <c r="M20" s="29">
        <v>3857</v>
      </c>
      <c r="N20" s="29">
        <v>3629</v>
      </c>
      <c r="O20" s="26">
        <v>6036</v>
      </c>
      <c r="P20" s="26">
        <v>3136</v>
      </c>
      <c r="Q20" s="26">
        <v>2900</v>
      </c>
      <c r="R20" s="26">
        <v>5981</v>
      </c>
      <c r="S20" s="26">
        <v>3066</v>
      </c>
      <c r="T20" s="26">
        <v>2915</v>
      </c>
    </row>
    <row r="21" spans="1:20" ht="12" customHeight="1" x14ac:dyDescent="0.2">
      <c r="A21" s="23">
        <v>6</v>
      </c>
      <c r="B21" s="28">
        <v>3872</v>
      </c>
      <c r="C21" s="24">
        <v>2029</v>
      </c>
      <c r="D21" s="24">
        <v>1843</v>
      </c>
      <c r="E21" s="24">
        <v>3664</v>
      </c>
      <c r="F21" s="24">
        <v>1881</v>
      </c>
      <c r="G21" s="24">
        <v>1783</v>
      </c>
      <c r="H21" s="24">
        <v>3769</v>
      </c>
      <c r="I21" s="24">
        <v>1936</v>
      </c>
      <c r="J21" s="24">
        <v>1833</v>
      </c>
      <c r="K21" s="25">
        <v>36</v>
      </c>
      <c r="L21" s="26">
        <v>8126</v>
      </c>
      <c r="M21" s="29">
        <v>4104</v>
      </c>
      <c r="N21" s="29">
        <v>4022</v>
      </c>
      <c r="O21" s="26">
        <v>6112</v>
      </c>
      <c r="P21" s="26">
        <v>3128</v>
      </c>
      <c r="Q21" s="26">
        <v>2984</v>
      </c>
      <c r="R21" s="26">
        <v>6083</v>
      </c>
      <c r="S21" s="26">
        <v>3114</v>
      </c>
      <c r="T21" s="26">
        <v>2969</v>
      </c>
    </row>
    <row r="22" spans="1:20" ht="12" customHeight="1" x14ac:dyDescent="0.2">
      <c r="A22" s="23">
        <v>7</v>
      </c>
      <c r="B22" s="28">
        <v>3918</v>
      </c>
      <c r="C22" s="24">
        <v>2013</v>
      </c>
      <c r="D22" s="24">
        <v>1905</v>
      </c>
      <c r="E22" s="24">
        <v>3677</v>
      </c>
      <c r="F22" s="24">
        <v>1891</v>
      </c>
      <c r="G22" s="24">
        <v>1786</v>
      </c>
      <c r="H22" s="24">
        <v>3914</v>
      </c>
      <c r="I22" s="24">
        <v>2010</v>
      </c>
      <c r="J22" s="24">
        <v>1904</v>
      </c>
      <c r="K22" s="25">
        <v>37</v>
      </c>
      <c r="L22" s="26">
        <v>8353</v>
      </c>
      <c r="M22" s="29">
        <v>4226</v>
      </c>
      <c r="N22" s="29">
        <v>4127</v>
      </c>
      <c r="O22" s="26">
        <v>6482</v>
      </c>
      <c r="P22" s="26">
        <v>3398</v>
      </c>
      <c r="Q22" s="26">
        <v>3084</v>
      </c>
      <c r="R22" s="26">
        <v>6180</v>
      </c>
      <c r="S22" s="26">
        <v>3260</v>
      </c>
      <c r="T22" s="26">
        <v>2920</v>
      </c>
    </row>
    <row r="23" spans="1:20" ht="12" customHeight="1" x14ac:dyDescent="0.2">
      <c r="A23" s="23">
        <v>8</v>
      </c>
      <c r="B23" s="28">
        <v>3995</v>
      </c>
      <c r="C23" s="24">
        <v>2022</v>
      </c>
      <c r="D23" s="24">
        <v>1973</v>
      </c>
      <c r="E23" s="24">
        <v>3674</v>
      </c>
      <c r="F23" s="24">
        <v>1902</v>
      </c>
      <c r="G23" s="24">
        <v>1772</v>
      </c>
      <c r="H23" s="24">
        <v>3745</v>
      </c>
      <c r="I23" s="24">
        <v>1958</v>
      </c>
      <c r="J23" s="24">
        <v>1787</v>
      </c>
      <c r="K23" s="25">
        <v>38</v>
      </c>
      <c r="L23" s="26">
        <v>8442</v>
      </c>
      <c r="M23" s="29">
        <v>4389</v>
      </c>
      <c r="N23" s="29">
        <v>4053</v>
      </c>
      <c r="O23" s="26">
        <v>6594</v>
      </c>
      <c r="P23" s="26">
        <v>3339</v>
      </c>
      <c r="Q23" s="26">
        <v>3255</v>
      </c>
      <c r="R23" s="26">
        <v>6259</v>
      </c>
      <c r="S23" s="26">
        <v>3263</v>
      </c>
      <c r="T23" s="26">
        <v>2996</v>
      </c>
    </row>
    <row r="24" spans="1:20" ht="12" customHeight="1" x14ac:dyDescent="0.2">
      <c r="A24" s="23">
        <v>9</v>
      </c>
      <c r="B24" s="28">
        <v>4023</v>
      </c>
      <c r="C24" s="24">
        <v>2019</v>
      </c>
      <c r="D24" s="24">
        <v>2004</v>
      </c>
      <c r="E24" s="24">
        <v>3724</v>
      </c>
      <c r="F24" s="24">
        <v>1934</v>
      </c>
      <c r="G24" s="24">
        <v>1790</v>
      </c>
      <c r="H24" s="24">
        <v>3824</v>
      </c>
      <c r="I24" s="24">
        <v>1936</v>
      </c>
      <c r="J24" s="24">
        <v>1888</v>
      </c>
      <c r="K24" s="25">
        <v>39</v>
      </c>
      <c r="L24" s="26">
        <v>8477</v>
      </c>
      <c r="M24" s="29">
        <v>4277</v>
      </c>
      <c r="N24" s="29">
        <v>4200</v>
      </c>
      <c r="O24" s="26">
        <v>7019</v>
      </c>
      <c r="P24" s="26">
        <v>3695</v>
      </c>
      <c r="Q24" s="26">
        <v>3324</v>
      </c>
      <c r="R24" s="26">
        <v>5965</v>
      </c>
      <c r="S24" s="26">
        <v>3063</v>
      </c>
      <c r="T24" s="26">
        <v>2902</v>
      </c>
    </row>
    <row r="25" spans="1:20" ht="12" customHeight="1" x14ac:dyDescent="0.2">
      <c r="A25" s="23"/>
      <c r="B25" s="28"/>
      <c r="C25" s="24"/>
      <c r="D25" s="24"/>
      <c r="E25" s="24"/>
      <c r="F25" s="24"/>
      <c r="G25" s="24"/>
      <c r="H25" s="24"/>
      <c r="I25" s="24"/>
      <c r="J25" s="24"/>
      <c r="K25" s="25"/>
      <c r="L25" s="26"/>
      <c r="M25" s="29"/>
      <c r="N25" s="29"/>
      <c r="O25" s="26"/>
      <c r="P25" s="26"/>
      <c r="Q25" s="26"/>
      <c r="R25" s="26"/>
      <c r="S25" s="26"/>
      <c r="T25" s="26"/>
    </row>
    <row r="26" spans="1:20" s="14" customFormat="1" ht="12" customHeight="1" x14ac:dyDescent="0.2">
      <c r="A26" s="15" t="s">
        <v>14</v>
      </c>
      <c r="B26" s="16">
        <v>20396</v>
      </c>
      <c r="C26" s="17">
        <v>10436</v>
      </c>
      <c r="D26" s="17">
        <v>9960</v>
      </c>
      <c r="E26" s="17">
        <v>19983</v>
      </c>
      <c r="F26" s="17">
        <v>10208</v>
      </c>
      <c r="G26" s="17">
        <v>9775</v>
      </c>
      <c r="H26" s="17">
        <v>19628</v>
      </c>
      <c r="I26" s="17">
        <v>10070</v>
      </c>
      <c r="J26" s="17">
        <v>9558</v>
      </c>
      <c r="K26" s="18" t="s">
        <v>15</v>
      </c>
      <c r="L26" s="17">
        <v>37709</v>
      </c>
      <c r="M26" s="17">
        <v>19407</v>
      </c>
      <c r="N26" s="17">
        <v>18302</v>
      </c>
      <c r="O26" s="17">
        <v>40356</v>
      </c>
      <c r="P26" s="17">
        <v>20704</v>
      </c>
      <c r="Q26" s="17">
        <v>19652</v>
      </c>
      <c r="R26" s="17">
        <v>33661</v>
      </c>
      <c r="S26" s="17">
        <v>17580</v>
      </c>
      <c r="T26" s="17">
        <v>16081</v>
      </c>
    </row>
    <row r="27" spans="1:20" ht="12" customHeight="1" x14ac:dyDescent="0.2">
      <c r="A27" s="23"/>
      <c r="B27" s="28"/>
      <c r="C27" s="24"/>
      <c r="D27" s="24"/>
      <c r="E27" s="24"/>
      <c r="F27" s="24"/>
      <c r="G27" s="24"/>
      <c r="H27" s="24"/>
      <c r="I27" s="24"/>
      <c r="J27" s="24"/>
      <c r="K27" s="25"/>
      <c r="L27" s="26"/>
      <c r="M27" s="29"/>
      <c r="N27" s="29"/>
      <c r="O27" s="26"/>
      <c r="P27" s="26"/>
      <c r="Q27" s="26"/>
      <c r="R27" s="26"/>
      <c r="S27" s="26"/>
      <c r="T27" s="26"/>
    </row>
    <row r="28" spans="1:20" ht="12" customHeight="1" x14ac:dyDescent="0.2">
      <c r="A28" s="23">
        <v>10</v>
      </c>
      <c r="B28" s="28">
        <v>4171</v>
      </c>
      <c r="C28" s="24">
        <v>2168</v>
      </c>
      <c r="D28" s="24">
        <v>2003</v>
      </c>
      <c r="E28" s="24">
        <v>3777</v>
      </c>
      <c r="F28" s="24">
        <v>1943</v>
      </c>
      <c r="G28" s="24">
        <v>1834</v>
      </c>
      <c r="H28" s="24">
        <v>3901</v>
      </c>
      <c r="I28" s="24">
        <v>1954</v>
      </c>
      <c r="J28" s="24">
        <v>1947</v>
      </c>
      <c r="K28" s="25">
        <v>40</v>
      </c>
      <c r="L28" s="26">
        <v>8149</v>
      </c>
      <c r="M28" s="29">
        <v>4204</v>
      </c>
      <c r="N28" s="29">
        <v>3945</v>
      </c>
      <c r="O28" s="26">
        <v>7351</v>
      </c>
      <c r="P28" s="26">
        <v>3812</v>
      </c>
      <c r="Q28" s="26">
        <v>3539</v>
      </c>
      <c r="R28" s="26">
        <v>6426</v>
      </c>
      <c r="S28" s="26">
        <v>3340</v>
      </c>
      <c r="T28" s="26">
        <v>3086</v>
      </c>
    </row>
    <row r="29" spans="1:20" ht="12" customHeight="1" x14ac:dyDescent="0.2">
      <c r="A29" s="23">
        <v>11</v>
      </c>
      <c r="B29" s="28">
        <v>4112</v>
      </c>
      <c r="C29" s="24">
        <v>2089</v>
      </c>
      <c r="D29" s="24">
        <v>2023</v>
      </c>
      <c r="E29" s="24">
        <v>3904</v>
      </c>
      <c r="F29" s="24">
        <v>2051</v>
      </c>
      <c r="G29" s="24">
        <v>1853</v>
      </c>
      <c r="H29" s="24">
        <v>3943</v>
      </c>
      <c r="I29" s="24">
        <v>2019</v>
      </c>
      <c r="J29" s="24">
        <v>1924</v>
      </c>
      <c r="K29" s="25">
        <v>41</v>
      </c>
      <c r="L29" s="26">
        <v>8033</v>
      </c>
      <c r="M29" s="29">
        <v>4095</v>
      </c>
      <c r="N29" s="29">
        <v>3938</v>
      </c>
      <c r="O29" s="26">
        <v>8187</v>
      </c>
      <c r="P29" s="26">
        <v>4218</v>
      </c>
      <c r="Q29" s="26">
        <v>3969</v>
      </c>
      <c r="R29" s="26">
        <v>6451</v>
      </c>
      <c r="S29" s="26">
        <v>3350</v>
      </c>
      <c r="T29" s="26">
        <v>3101</v>
      </c>
    </row>
    <row r="30" spans="1:20" ht="12" customHeight="1" x14ac:dyDescent="0.2">
      <c r="A30" s="23">
        <v>12</v>
      </c>
      <c r="B30" s="28">
        <v>4013</v>
      </c>
      <c r="C30" s="24">
        <v>2061</v>
      </c>
      <c r="D30" s="24">
        <v>1952</v>
      </c>
      <c r="E30" s="24">
        <v>4037</v>
      </c>
      <c r="F30" s="24">
        <v>2053</v>
      </c>
      <c r="G30" s="24">
        <v>1984</v>
      </c>
      <c r="H30" s="24">
        <v>3889</v>
      </c>
      <c r="I30" s="24">
        <v>1998</v>
      </c>
      <c r="J30" s="24">
        <v>1891</v>
      </c>
      <c r="K30" s="25">
        <v>42</v>
      </c>
      <c r="L30" s="26">
        <v>7737</v>
      </c>
      <c r="M30" s="29">
        <v>3919</v>
      </c>
      <c r="N30" s="29">
        <v>3818</v>
      </c>
      <c r="O30" s="26">
        <v>8201</v>
      </c>
      <c r="P30" s="26">
        <v>4159</v>
      </c>
      <c r="Q30" s="26">
        <v>4042</v>
      </c>
      <c r="R30" s="26">
        <v>6785</v>
      </c>
      <c r="S30" s="26">
        <v>3584</v>
      </c>
      <c r="T30" s="26">
        <v>3201</v>
      </c>
    </row>
    <row r="31" spans="1:20" ht="12" customHeight="1" x14ac:dyDescent="0.2">
      <c r="A31" s="23">
        <v>13</v>
      </c>
      <c r="B31" s="28">
        <v>4112</v>
      </c>
      <c r="C31" s="24">
        <v>2070</v>
      </c>
      <c r="D31" s="24">
        <v>2042</v>
      </c>
      <c r="E31" s="24">
        <v>4113</v>
      </c>
      <c r="F31" s="24">
        <v>2046</v>
      </c>
      <c r="G31" s="24">
        <v>2067</v>
      </c>
      <c r="H31" s="24">
        <v>3949</v>
      </c>
      <c r="I31" s="24">
        <v>2055</v>
      </c>
      <c r="J31" s="24">
        <v>1894</v>
      </c>
      <c r="K31" s="25">
        <v>43</v>
      </c>
      <c r="L31" s="26">
        <v>7661</v>
      </c>
      <c r="M31" s="29">
        <v>3968</v>
      </c>
      <c r="N31" s="29">
        <v>3693</v>
      </c>
      <c r="O31" s="26">
        <v>8322</v>
      </c>
      <c r="P31" s="26">
        <v>4297</v>
      </c>
      <c r="Q31" s="26">
        <v>4025</v>
      </c>
      <c r="R31" s="26">
        <v>6800</v>
      </c>
      <c r="S31" s="26">
        <v>3491</v>
      </c>
      <c r="T31" s="26">
        <v>3309</v>
      </c>
    </row>
    <row r="32" spans="1:20" ht="12" customHeight="1" x14ac:dyDescent="0.2">
      <c r="A32" s="23">
        <v>14</v>
      </c>
      <c r="B32" s="28">
        <v>3988</v>
      </c>
      <c r="C32" s="24">
        <v>2048</v>
      </c>
      <c r="D32" s="24">
        <v>1940</v>
      </c>
      <c r="E32" s="24">
        <v>4152</v>
      </c>
      <c r="F32" s="24">
        <v>2115</v>
      </c>
      <c r="G32" s="24">
        <v>2037</v>
      </c>
      <c r="H32" s="24">
        <v>3946</v>
      </c>
      <c r="I32" s="24">
        <v>2044</v>
      </c>
      <c r="J32" s="24">
        <v>1902</v>
      </c>
      <c r="K32" s="25">
        <v>44</v>
      </c>
      <c r="L32" s="26">
        <v>6129</v>
      </c>
      <c r="M32" s="29">
        <v>3221</v>
      </c>
      <c r="N32" s="29">
        <v>2908</v>
      </c>
      <c r="O32" s="26">
        <v>8295</v>
      </c>
      <c r="P32" s="26">
        <v>4218</v>
      </c>
      <c r="Q32" s="26">
        <v>4077</v>
      </c>
      <c r="R32" s="26">
        <v>7199</v>
      </c>
      <c r="S32" s="26">
        <v>3815</v>
      </c>
      <c r="T32" s="26">
        <v>3384</v>
      </c>
    </row>
    <row r="33" spans="1:20" ht="12" customHeight="1" x14ac:dyDescent="0.2">
      <c r="A33" s="23"/>
      <c r="B33" s="28"/>
      <c r="C33" s="24"/>
      <c r="D33" s="24"/>
      <c r="E33" s="24"/>
      <c r="F33" s="24"/>
      <c r="G33" s="24"/>
      <c r="H33" s="24"/>
      <c r="I33" s="24"/>
      <c r="J33" s="24"/>
      <c r="K33" s="25"/>
      <c r="L33" s="26"/>
      <c r="M33" s="29"/>
      <c r="N33" s="29"/>
      <c r="O33" s="26"/>
      <c r="P33" s="26"/>
      <c r="Q33" s="26"/>
      <c r="R33" s="26"/>
      <c r="S33" s="26"/>
      <c r="T33" s="26"/>
    </row>
    <row r="34" spans="1:20" s="14" customFormat="1" ht="12" customHeight="1" x14ac:dyDescent="0.2">
      <c r="A34" s="15" t="s">
        <v>16</v>
      </c>
      <c r="B34" s="16">
        <v>20797</v>
      </c>
      <c r="C34" s="17">
        <v>10595</v>
      </c>
      <c r="D34" s="17">
        <v>10202</v>
      </c>
      <c r="E34" s="17">
        <v>21897</v>
      </c>
      <c r="F34" s="17">
        <v>11129</v>
      </c>
      <c r="G34" s="17">
        <v>10768</v>
      </c>
      <c r="H34" s="17">
        <v>21375</v>
      </c>
      <c r="I34" s="17">
        <v>10823</v>
      </c>
      <c r="J34" s="17">
        <v>10552</v>
      </c>
      <c r="K34" s="18" t="s">
        <v>17</v>
      </c>
      <c r="L34" s="17">
        <v>31411</v>
      </c>
      <c r="M34" s="17">
        <v>16367</v>
      </c>
      <c r="N34" s="17">
        <v>15044</v>
      </c>
      <c r="O34" s="17">
        <v>37626</v>
      </c>
      <c r="P34" s="17">
        <v>19396</v>
      </c>
      <c r="Q34" s="17">
        <v>18230</v>
      </c>
      <c r="R34" s="17">
        <v>41345</v>
      </c>
      <c r="S34" s="17">
        <v>21311</v>
      </c>
      <c r="T34" s="17">
        <v>20034</v>
      </c>
    </row>
    <row r="35" spans="1:20" ht="12" customHeight="1" x14ac:dyDescent="0.2">
      <c r="A35" s="23"/>
      <c r="B35" s="28"/>
      <c r="C35" s="24"/>
      <c r="D35" s="24"/>
      <c r="E35" s="24"/>
      <c r="F35" s="24"/>
      <c r="G35" s="24"/>
      <c r="H35" s="24"/>
      <c r="I35" s="24"/>
      <c r="J35" s="24"/>
      <c r="K35" s="25"/>
      <c r="L35" s="26"/>
      <c r="M35" s="29"/>
      <c r="N35" s="29"/>
      <c r="O35" s="26"/>
      <c r="P35" s="26"/>
      <c r="Q35" s="26"/>
      <c r="R35" s="26"/>
      <c r="S35" s="26"/>
      <c r="T35" s="26"/>
    </row>
    <row r="36" spans="1:20" ht="12" customHeight="1" x14ac:dyDescent="0.2">
      <c r="A36" s="23">
        <v>15</v>
      </c>
      <c r="B36" s="28">
        <v>4189</v>
      </c>
      <c r="C36" s="24">
        <v>2131</v>
      </c>
      <c r="D36" s="24">
        <v>2058</v>
      </c>
      <c r="E36" s="24">
        <v>4334</v>
      </c>
      <c r="F36" s="24">
        <v>2251</v>
      </c>
      <c r="G36" s="24">
        <v>2083</v>
      </c>
      <c r="H36" s="24">
        <v>3950</v>
      </c>
      <c r="I36" s="24">
        <v>2030</v>
      </c>
      <c r="J36" s="24">
        <v>1920</v>
      </c>
      <c r="K36" s="25">
        <v>45</v>
      </c>
      <c r="L36" s="26">
        <v>7234</v>
      </c>
      <c r="M36" s="29">
        <v>3781</v>
      </c>
      <c r="N36" s="29">
        <v>3453</v>
      </c>
      <c r="O36" s="26">
        <v>8157</v>
      </c>
      <c r="P36" s="26">
        <v>4181</v>
      </c>
      <c r="Q36" s="26">
        <v>3976</v>
      </c>
      <c r="R36" s="26">
        <v>7506</v>
      </c>
      <c r="S36" s="26">
        <v>3899</v>
      </c>
      <c r="T36" s="26">
        <v>3607</v>
      </c>
    </row>
    <row r="37" spans="1:20" ht="12" customHeight="1" x14ac:dyDescent="0.2">
      <c r="A37" s="23">
        <v>16</v>
      </c>
      <c r="B37" s="28">
        <v>4005</v>
      </c>
      <c r="C37" s="24">
        <v>2043</v>
      </c>
      <c r="D37" s="24">
        <v>1962</v>
      </c>
      <c r="E37" s="24">
        <v>4210</v>
      </c>
      <c r="F37" s="24">
        <v>2139</v>
      </c>
      <c r="G37" s="24">
        <v>2071</v>
      </c>
      <c r="H37" s="24">
        <v>4111</v>
      </c>
      <c r="I37" s="24">
        <v>2134</v>
      </c>
      <c r="J37" s="24">
        <v>1977</v>
      </c>
      <c r="K37" s="25">
        <v>46</v>
      </c>
      <c r="L37" s="26">
        <v>6565</v>
      </c>
      <c r="M37" s="29">
        <v>3442</v>
      </c>
      <c r="N37" s="29">
        <v>3123</v>
      </c>
      <c r="O37" s="26">
        <v>7941</v>
      </c>
      <c r="P37" s="26">
        <v>4110</v>
      </c>
      <c r="Q37" s="26">
        <v>3831</v>
      </c>
      <c r="R37" s="26">
        <v>8311</v>
      </c>
      <c r="S37" s="26">
        <v>4295</v>
      </c>
      <c r="T37" s="26">
        <v>4016</v>
      </c>
    </row>
    <row r="38" spans="1:20" ht="12" customHeight="1" x14ac:dyDescent="0.2">
      <c r="A38" s="23">
        <v>17</v>
      </c>
      <c r="B38" s="28">
        <v>3900</v>
      </c>
      <c r="C38" s="24">
        <v>2004</v>
      </c>
      <c r="D38" s="24">
        <v>1896</v>
      </c>
      <c r="E38" s="24">
        <v>4207</v>
      </c>
      <c r="F38" s="24">
        <v>2159</v>
      </c>
      <c r="G38" s="24">
        <v>2048</v>
      </c>
      <c r="H38" s="24">
        <v>4179</v>
      </c>
      <c r="I38" s="24">
        <v>2139</v>
      </c>
      <c r="J38" s="24">
        <v>2040</v>
      </c>
      <c r="K38" s="25">
        <v>47</v>
      </c>
      <c r="L38" s="26">
        <v>6124</v>
      </c>
      <c r="M38" s="29">
        <v>3219</v>
      </c>
      <c r="N38" s="29">
        <v>2905</v>
      </c>
      <c r="O38" s="26">
        <v>7762</v>
      </c>
      <c r="P38" s="26">
        <v>3935</v>
      </c>
      <c r="Q38" s="26">
        <v>3827</v>
      </c>
      <c r="R38" s="26">
        <v>8458</v>
      </c>
      <c r="S38" s="26">
        <v>4314</v>
      </c>
      <c r="T38" s="26">
        <v>4144</v>
      </c>
    </row>
    <row r="39" spans="1:20" ht="12" customHeight="1" x14ac:dyDescent="0.2">
      <c r="A39" s="23">
        <v>18</v>
      </c>
      <c r="B39" s="28">
        <v>4223</v>
      </c>
      <c r="C39" s="24">
        <v>2162</v>
      </c>
      <c r="D39" s="24">
        <v>2061</v>
      </c>
      <c r="E39" s="24">
        <v>4470</v>
      </c>
      <c r="F39" s="24">
        <v>2216</v>
      </c>
      <c r="G39" s="24">
        <v>2254</v>
      </c>
      <c r="H39" s="24">
        <v>4458</v>
      </c>
      <c r="I39" s="24">
        <v>2207</v>
      </c>
      <c r="J39" s="24">
        <v>2251</v>
      </c>
      <c r="K39" s="25">
        <v>48</v>
      </c>
      <c r="L39" s="26">
        <v>5940</v>
      </c>
      <c r="M39" s="29">
        <v>3037</v>
      </c>
      <c r="N39" s="29">
        <v>2903</v>
      </c>
      <c r="O39" s="26">
        <v>7625</v>
      </c>
      <c r="P39" s="26">
        <v>3960</v>
      </c>
      <c r="Q39" s="26">
        <v>3665</v>
      </c>
      <c r="R39" s="26">
        <v>8583</v>
      </c>
      <c r="S39" s="26">
        <v>4453</v>
      </c>
      <c r="T39" s="26">
        <v>4130</v>
      </c>
    </row>
    <row r="40" spans="1:20" ht="12" customHeight="1" x14ac:dyDescent="0.2">
      <c r="A40" s="23">
        <v>19</v>
      </c>
      <c r="B40" s="28">
        <v>4480</v>
      </c>
      <c r="C40" s="24">
        <v>2255</v>
      </c>
      <c r="D40" s="24">
        <v>2225</v>
      </c>
      <c r="E40" s="24">
        <v>4676</v>
      </c>
      <c r="F40" s="24">
        <v>2364</v>
      </c>
      <c r="G40" s="24">
        <v>2312</v>
      </c>
      <c r="H40" s="24">
        <v>4677</v>
      </c>
      <c r="I40" s="24">
        <v>2313</v>
      </c>
      <c r="J40" s="24">
        <v>2364</v>
      </c>
      <c r="K40" s="25">
        <v>49</v>
      </c>
      <c r="L40" s="26">
        <v>5548</v>
      </c>
      <c r="M40" s="29">
        <v>2888</v>
      </c>
      <c r="N40" s="29">
        <v>2660</v>
      </c>
      <c r="O40" s="26">
        <v>6141</v>
      </c>
      <c r="P40" s="26">
        <v>3210</v>
      </c>
      <c r="Q40" s="26">
        <v>2931</v>
      </c>
      <c r="R40" s="26">
        <v>8487</v>
      </c>
      <c r="S40" s="26">
        <v>4350</v>
      </c>
      <c r="T40" s="26">
        <v>4137</v>
      </c>
    </row>
    <row r="41" spans="1:20" ht="12" customHeight="1" x14ac:dyDescent="0.2">
      <c r="A41" s="23"/>
      <c r="B41" s="28"/>
      <c r="C41" s="24"/>
      <c r="D41" s="24"/>
      <c r="E41" s="24"/>
      <c r="F41" s="24"/>
      <c r="G41" s="24"/>
      <c r="H41" s="24"/>
      <c r="I41" s="24"/>
      <c r="J41" s="24"/>
      <c r="K41" s="25"/>
      <c r="L41" s="26"/>
      <c r="M41" s="29"/>
      <c r="N41" s="29"/>
      <c r="O41" s="26"/>
      <c r="P41" s="26"/>
      <c r="Q41" s="26"/>
      <c r="R41" s="26"/>
      <c r="S41" s="26"/>
      <c r="T41" s="26"/>
    </row>
    <row r="42" spans="1:20" s="14" customFormat="1" ht="12" customHeight="1" x14ac:dyDescent="0.2">
      <c r="A42" s="15" t="s">
        <v>18</v>
      </c>
      <c r="B42" s="16">
        <v>23506</v>
      </c>
      <c r="C42" s="17">
        <v>11830</v>
      </c>
      <c r="D42" s="17">
        <v>11676</v>
      </c>
      <c r="E42" s="17">
        <v>23824</v>
      </c>
      <c r="F42" s="17">
        <v>12018</v>
      </c>
      <c r="G42" s="17">
        <v>11806</v>
      </c>
      <c r="H42" s="17">
        <v>27363</v>
      </c>
      <c r="I42" s="17">
        <v>13676</v>
      </c>
      <c r="J42" s="17">
        <v>13687</v>
      </c>
      <c r="K42" s="18" t="s">
        <v>19</v>
      </c>
      <c r="L42" s="17">
        <v>26438</v>
      </c>
      <c r="M42" s="17">
        <v>13306</v>
      </c>
      <c r="N42" s="17">
        <v>13132</v>
      </c>
      <c r="O42" s="17">
        <v>31293</v>
      </c>
      <c r="P42" s="17">
        <v>16226</v>
      </c>
      <c r="Q42" s="17">
        <v>15067</v>
      </c>
      <c r="R42" s="17">
        <v>38304</v>
      </c>
      <c r="S42" s="17">
        <v>19868</v>
      </c>
      <c r="T42" s="17">
        <v>18436</v>
      </c>
    </row>
    <row r="43" spans="1:20" ht="12" customHeight="1" x14ac:dyDescent="0.2">
      <c r="A43" s="23"/>
      <c r="B43" s="28"/>
      <c r="C43" s="24"/>
      <c r="D43" s="24"/>
      <c r="E43" s="24"/>
      <c r="F43" s="24"/>
      <c r="G43" s="24"/>
      <c r="H43" s="24"/>
      <c r="I43" s="24"/>
      <c r="J43" s="24"/>
      <c r="K43" s="25"/>
      <c r="L43" s="26"/>
      <c r="M43" s="29"/>
      <c r="N43" s="29"/>
      <c r="O43" s="26"/>
      <c r="P43" s="26"/>
      <c r="Q43" s="26"/>
      <c r="R43" s="26"/>
      <c r="S43" s="26"/>
      <c r="T43" s="26"/>
    </row>
    <row r="44" spans="1:20" ht="12" customHeight="1" x14ac:dyDescent="0.2">
      <c r="A44" s="23">
        <v>20</v>
      </c>
      <c r="B44" s="28">
        <v>4391</v>
      </c>
      <c r="C44" s="24">
        <v>2227</v>
      </c>
      <c r="D44" s="24">
        <v>2164</v>
      </c>
      <c r="E44" s="24">
        <v>4796</v>
      </c>
      <c r="F44" s="24">
        <v>2397</v>
      </c>
      <c r="G44" s="24">
        <v>2399</v>
      </c>
      <c r="H44" s="24">
        <v>5170</v>
      </c>
      <c r="I44" s="24">
        <v>2644</v>
      </c>
      <c r="J44" s="24">
        <v>2526</v>
      </c>
      <c r="K44" s="25">
        <v>50</v>
      </c>
      <c r="L44" s="26">
        <v>5524</v>
      </c>
      <c r="M44" s="29">
        <v>2870</v>
      </c>
      <c r="N44" s="29">
        <v>2654</v>
      </c>
      <c r="O44" s="26">
        <v>7251</v>
      </c>
      <c r="P44" s="26">
        <v>3799</v>
      </c>
      <c r="Q44" s="26">
        <v>3452</v>
      </c>
      <c r="R44" s="26">
        <v>8339</v>
      </c>
      <c r="S44" s="26">
        <v>4296</v>
      </c>
      <c r="T44" s="26">
        <v>4043</v>
      </c>
    </row>
    <row r="45" spans="1:20" ht="12" customHeight="1" x14ac:dyDescent="0.2">
      <c r="A45" s="23">
        <v>21</v>
      </c>
      <c r="B45" s="28">
        <v>4494</v>
      </c>
      <c r="C45" s="24">
        <v>2181</v>
      </c>
      <c r="D45" s="24">
        <v>2313</v>
      </c>
      <c r="E45" s="24">
        <v>4742</v>
      </c>
      <c r="F45" s="24">
        <v>2367</v>
      </c>
      <c r="G45" s="24">
        <v>2375</v>
      </c>
      <c r="H45" s="24">
        <v>5217</v>
      </c>
      <c r="I45" s="24">
        <v>2596</v>
      </c>
      <c r="J45" s="24">
        <v>2621</v>
      </c>
      <c r="K45" s="25">
        <v>51</v>
      </c>
      <c r="L45" s="26">
        <v>5426</v>
      </c>
      <c r="M45" s="29">
        <v>2746</v>
      </c>
      <c r="N45" s="29">
        <v>2680</v>
      </c>
      <c r="O45" s="26">
        <v>6523</v>
      </c>
      <c r="P45" s="26">
        <v>3371</v>
      </c>
      <c r="Q45" s="26">
        <v>3152</v>
      </c>
      <c r="R45" s="26">
        <v>8140</v>
      </c>
      <c r="S45" s="26">
        <v>4205</v>
      </c>
      <c r="T45" s="26">
        <v>3935</v>
      </c>
    </row>
    <row r="46" spans="1:20" ht="12" customHeight="1" x14ac:dyDescent="0.2">
      <c r="A46" s="23">
        <v>22</v>
      </c>
      <c r="B46" s="28">
        <v>4665</v>
      </c>
      <c r="C46" s="24">
        <v>2430</v>
      </c>
      <c r="D46" s="24">
        <v>2235</v>
      </c>
      <c r="E46" s="24">
        <v>4586</v>
      </c>
      <c r="F46" s="24">
        <v>2318</v>
      </c>
      <c r="G46" s="24">
        <v>2268</v>
      </c>
      <c r="H46" s="24">
        <v>5508</v>
      </c>
      <c r="I46" s="24">
        <v>2755</v>
      </c>
      <c r="J46" s="24">
        <v>2753</v>
      </c>
      <c r="K46" s="25">
        <v>52</v>
      </c>
      <c r="L46" s="26">
        <v>5290</v>
      </c>
      <c r="M46" s="29">
        <v>2690</v>
      </c>
      <c r="N46" s="29">
        <v>2600</v>
      </c>
      <c r="O46" s="26">
        <v>6117</v>
      </c>
      <c r="P46" s="26">
        <v>3191</v>
      </c>
      <c r="Q46" s="26">
        <v>2926</v>
      </c>
      <c r="R46" s="26">
        <v>7882</v>
      </c>
      <c r="S46" s="26">
        <v>4051</v>
      </c>
      <c r="T46" s="26">
        <v>3831</v>
      </c>
    </row>
    <row r="47" spans="1:20" ht="12" customHeight="1" x14ac:dyDescent="0.2">
      <c r="A47" s="23">
        <v>23</v>
      </c>
      <c r="B47" s="28">
        <v>4952</v>
      </c>
      <c r="C47" s="24">
        <v>2515</v>
      </c>
      <c r="D47" s="24">
        <v>2437</v>
      </c>
      <c r="E47" s="24">
        <v>4867</v>
      </c>
      <c r="F47" s="24">
        <v>2454</v>
      </c>
      <c r="G47" s="24">
        <v>2413</v>
      </c>
      <c r="H47" s="24">
        <v>5712</v>
      </c>
      <c r="I47" s="24">
        <v>2764</v>
      </c>
      <c r="J47" s="24">
        <v>2948</v>
      </c>
      <c r="K47" s="25">
        <v>53</v>
      </c>
      <c r="L47" s="26">
        <v>4965</v>
      </c>
      <c r="M47" s="29">
        <v>2409</v>
      </c>
      <c r="N47" s="29">
        <v>2556</v>
      </c>
      <c r="O47" s="26">
        <v>5840</v>
      </c>
      <c r="P47" s="26">
        <v>2969</v>
      </c>
      <c r="Q47" s="26">
        <v>2871</v>
      </c>
      <c r="R47" s="26">
        <v>7749</v>
      </c>
      <c r="S47" s="26">
        <v>4034</v>
      </c>
      <c r="T47" s="26">
        <v>3715</v>
      </c>
    </row>
    <row r="48" spans="1:20" ht="12" customHeight="1" x14ac:dyDescent="0.2">
      <c r="A48" s="23">
        <v>24</v>
      </c>
      <c r="B48" s="28">
        <v>5004</v>
      </c>
      <c r="C48" s="24">
        <v>2477</v>
      </c>
      <c r="D48" s="24">
        <v>2527</v>
      </c>
      <c r="E48" s="24">
        <v>4833</v>
      </c>
      <c r="F48" s="24">
        <v>2482</v>
      </c>
      <c r="G48" s="24">
        <v>2351</v>
      </c>
      <c r="H48" s="24">
        <v>5756</v>
      </c>
      <c r="I48" s="24">
        <v>2917</v>
      </c>
      <c r="J48" s="24">
        <v>2839</v>
      </c>
      <c r="K48" s="25">
        <v>54</v>
      </c>
      <c r="L48" s="26">
        <v>5233</v>
      </c>
      <c r="M48" s="29">
        <v>2591</v>
      </c>
      <c r="N48" s="29">
        <v>2642</v>
      </c>
      <c r="O48" s="26">
        <v>5562</v>
      </c>
      <c r="P48" s="26">
        <v>2896</v>
      </c>
      <c r="Q48" s="26">
        <v>2666</v>
      </c>
      <c r="R48" s="26">
        <v>6194</v>
      </c>
      <c r="S48" s="26">
        <v>3282</v>
      </c>
      <c r="T48" s="26">
        <v>2912</v>
      </c>
    </row>
    <row r="49" spans="1:20" ht="12" customHeight="1" x14ac:dyDescent="0.2">
      <c r="A49" s="23"/>
      <c r="B49" s="28"/>
      <c r="C49" s="24"/>
      <c r="D49" s="24"/>
      <c r="E49" s="24"/>
      <c r="F49" s="24"/>
      <c r="G49" s="24"/>
      <c r="H49" s="24"/>
      <c r="I49" s="24"/>
      <c r="J49" s="24"/>
      <c r="K49" s="25"/>
      <c r="L49" s="26"/>
      <c r="M49" s="29"/>
      <c r="N49" s="29"/>
      <c r="O49" s="26"/>
      <c r="P49" s="26"/>
      <c r="Q49" s="26"/>
      <c r="R49" s="26"/>
      <c r="S49" s="26"/>
      <c r="T49" s="26"/>
    </row>
    <row r="50" spans="1:20" s="14" customFormat="1" ht="12" customHeight="1" x14ac:dyDescent="0.2">
      <c r="A50" s="15" t="s">
        <v>20</v>
      </c>
      <c r="B50" s="16">
        <v>28320</v>
      </c>
      <c r="C50" s="17">
        <v>14257</v>
      </c>
      <c r="D50" s="17">
        <v>14063</v>
      </c>
      <c r="E50" s="17">
        <v>25643</v>
      </c>
      <c r="F50" s="17">
        <v>12979</v>
      </c>
      <c r="G50" s="17">
        <v>12664</v>
      </c>
      <c r="H50" s="17">
        <v>28069</v>
      </c>
      <c r="I50" s="17">
        <v>14150</v>
      </c>
      <c r="J50" s="17">
        <v>13919</v>
      </c>
      <c r="K50" s="18" t="s">
        <v>21</v>
      </c>
      <c r="L50" s="17">
        <v>29970</v>
      </c>
      <c r="M50" s="17">
        <v>14668</v>
      </c>
      <c r="N50" s="17">
        <v>15302</v>
      </c>
      <c r="O50" s="17">
        <v>25978</v>
      </c>
      <c r="P50" s="17">
        <v>13105</v>
      </c>
      <c r="Q50" s="17">
        <v>12873</v>
      </c>
      <c r="R50" s="17">
        <v>31424</v>
      </c>
      <c r="S50" s="17">
        <v>16308</v>
      </c>
      <c r="T50" s="17">
        <v>15116</v>
      </c>
    </row>
    <row r="51" spans="1:20" ht="12" customHeight="1" x14ac:dyDescent="0.2">
      <c r="A51" s="23"/>
      <c r="B51" s="28"/>
      <c r="C51" s="24"/>
      <c r="D51" s="24"/>
      <c r="E51" s="24"/>
      <c r="F51" s="24"/>
      <c r="G51" s="24"/>
      <c r="H51" s="24"/>
      <c r="I51" s="24"/>
      <c r="J51" s="24"/>
      <c r="K51" s="25"/>
      <c r="L51" s="26"/>
      <c r="M51" s="29"/>
      <c r="N51" s="29"/>
      <c r="O51" s="26"/>
      <c r="P51" s="26"/>
      <c r="Q51" s="26"/>
      <c r="R51" s="26"/>
      <c r="S51" s="26"/>
      <c r="T51" s="26"/>
    </row>
    <row r="52" spans="1:20" ht="12" customHeight="1" x14ac:dyDescent="0.2">
      <c r="A52" s="23">
        <v>25</v>
      </c>
      <c r="B52" s="28">
        <v>5342</v>
      </c>
      <c r="C52" s="24">
        <v>2683</v>
      </c>
      <c r="D52" s="24">
        <v>2659</v>
      </c>
      <c r="E52" s="24">
        <v>4840</v>
      </c>
      <c r="F52" s="24">
        <v>2431</v>
      </c>
      <c r="G52" s="24">
        <v>2409</v>
      </c>
      <c r="H52" s="24">
        <v>5736</v>
      </c>
      <c r="I52" s="24">
        <v>2859</v>
      </c>
      <c r="J52" s="24">
        <v>2877</v>
      </c>
      <c r="K52" s="25">
        <v>55</v>
      </c>
      <c r="L52" s="26">
        <v>5500</v>
      </c>
      <c r="M52" s="29">
        <v>2760</v>
      </c>
      <c r="N52" s="29">
        <v>2740</v>
      </c>
      <c r="O52" s="26">
        <v>5458</v>
      </c>
      <c r="P52" s="26">
        <v>2829</v>
      </c>
      <c r="Q52" s="26">
        <v>2629</v>
      </c>
      <c r="R52" s="26">
        <v>7285</v>
      </c>
      <c r="S52" s="26">
        <v>3813</v>
      </c>
      <c r="T52" s="26">
        <v>3472</v>
      </c>
    </row>
    <row r="53" spans="1:20" ht="12" customHeight="1" x14ac:dyDescent="0.2">
      <c r="A53" s="23">
        <v>26</v>
      </c>
      <c r="B53" s="28">
        <v>5513</v>
      </c>
      <c r="C53" s="24">
        <v>2800</v>
      </c>
      <c r="D53" s="24">
        <v>2713</v>
      </c>
      <c r="E53" s="24">
        <v>5160</v>
      </c>
      <c r="F53" s="24">
        <v>2621</v>
      </c>
      <c r="G53" s="24">
        <v>2539</v>
      </c>
      <c r="H53" s="24">
        <v>5731</v>
      </c>
      <c r="I53" s="24">
        <v>2877</v>
      </c>
      <c r="J53" s="24">
        <v>2854</v>
      </c>
      <c r="K53" s="25">
        <v>56</v>
      </c>
      <c r="L53" s="26">
        <v>5538</v>
      </c>
      <c r="M53" s="29">
        <v>2740</v>
      </c>
      <c r="N53" s="29">
        <v>2798</v>
      </c>
      <c r="O53" s="26">
        <v>5285</v>
      </c>
      <c r="P53" s="26">
        <v>2671</v>
      </c>
      <c r="Q53" s="26">
        <v>2614</v>
      </c>
      <c r="R53" s="26">
        <v>6598</v>
      </c>
      <c r="S53" s="26">
        <v>3403</v>
      </c>
      <c r="T53" s="26">
        <v>3195</v>
      </c>
    </row>
    <row r="54" spans="1:20" ht="12" customHeight="1" x14ac:dyDescent="0.2">
      <c r="A54" s="23">
        <v>27</v>
      </c>
      <c r="B54" s="28">
        <v>5644</v>
      </c>
      <c r="C54" s="24">
        <v>2884</v>
      </c>
      <c r="D54" s="24">
        <v>2760</v>
      </c>
      <c r="E54" s="24">
        <v>5183</v>
      </c>
      <c r="F54" s="24">
        <v>2644</v>
      </c>
      <c r="G54" s="24">
        <v>2539</v>
      </c>
      <c r="H54" s="24">
        <v>5479</v>
      </c>
      <c r="I54" s="24">
        <v>2764</v>
      </c>
      <c r="J54" s="24">
        <v>2715</v>
      </c>
      <c r="K54" s="25">
        <v>57</v>
      </c>
      <c r="L54" s="26">
        <v>5796</v>
      </c>
      <c r="M54" s="29">
        <v>2767</v>
      </c>
      <c r="N54" s="29">
        <v>3029</v>
      </c>
      <c r="O54" s="26">
        <v>5200</v>
      </c>
      <c r="P54" s="26">
        <v>2643</v>
      </c>
      <c r="Q54" s="26">
        <v>2557</v>
      </c>
      <c r="R54" s="26">
        <v>6119</v>
      </c>
      <c r="S54" s="26">
        <v>3197</v>
      </c>
      <c r="T54" s="26">
        <v>2922</v>
      </c>
    </row>
    <row r="55" spans="1:20" ht="12" customHeight="1" x14ac:dyDescent="0.2">
      <c r="A55" s="23">
        <v>28</v>
      </c>
      <c r="B55" s="28">
        <v>5951</v>
      </c>
      <c r="C55" s="24">
        <v>2984</v>
      </c>
      <c r="D55" s="24">
        <v>2967</v>
      </c>
      <c r="E55" s="24">
        <v>5218</v>
      </c>
      <c r="F55" s="24">
        <v>2640</v>
      </c>
      <c r="G55" s="24">
        <v>2578</v>
      </c>
      <c r="H55" s="24">
        <v>5610</v>
      </c>
      <c r="I55" s="24">
        <v>2820</v>
      </c>
      <c r="J55" s="24">
        <v>2790</v>
      </c>
      <c r="K55" s="25">
        <v>58</v>
      </c>
      <c r="L55" s="26">
        <v>6357</v>
      </c>
      <c r="M55" s="29">
        <v>3130</v>
      </c>
      <c r="N55" s="29">
        <v>3227</v>
      </c>
      <c r="O55" s="26">
        <v>4931</v>
      </c>
      <c r="P55" s="26">
        <v>2420</v>
      </c>
      <c r="Q55" s="26">
        <v>2511</v>
      </c>
      <c r="R55" s="26">
        <v>5866</v>
      </c>
      <c r="S55" s="26">
        <v>3007</v>
      </c>
      <c r="T55" s="26">
        <v>2859</v>
      </c>
    </row>
    <row r="56" spans="1:20" ht="12" customHeight="1" x14ac:dyDescent="0.2">
      <c r="A56" s="30">
        <v>29</v>
      </c>
      <c r="B56" s="31">
        <v>5870</v>
      </c>
      <c r="C56" s="32">
        <v>2906</v>
      </c>
      <c r="D56" s="32">
        <v>2964</v>
      </c>
      <c r="E56" s="32">
        <v>5242</v>
      </c>
      <c r="F56" s="32">
        <v>2643</v>
      </c>
      <c r="G56" s="32">
        <v>2599</v>
      </c>
      <c r="H56" s="32">
        <v>5513</v>
      </c>
      <c r="I56" s="32">
        <v>2830</v>
      </c>
      <c r="J56" s="32">
        <v>2683</v>
      </c>
      <c r="K56" s="33">
        <v>59</v>
      </c>
      <c r="L56" s="34">
        <v>6779</v>
      </c>
      <c r="M56" s="35">
        <v>3271</v>
      </c>
      <c r="N56" s="35">
        <v>3508</v>
      </c>
      <c r="O56" s="34">
        <v>5104</v>
      </c>
      <c r="P56" s="34">
        <v>2542</v>
      </c>
      <c r="Q56" s="34">
        <v>2562</v>
      </c>
      <c r="R56" s="34">
        <v>5556</v>
      </c>
      <c r="S56" s="34">
        <v>2888</v>
      </c>
      <c r="T56" s="34">
        <v>2668</v>
      </c>
    </row>
    <row r="57" spans="1:20" ht="12" customHeight="1" x14ac:dyDescent="0.2">
      <c r="A57" s="2" t="s">
        <v>22</v>
      </c>
      <c r="D57" s="36"/>
    </row>
    <row r="58" spans="1:20" ht="12" customHeight="1" x14ac:dyDescent="0.2">
      <c r="A58" s="492" t="s">
        <v>23</v>
      </c>
      <c r="B58" s="492"/>
      <c r="C58" s="492"/>
      <c r="D58" s="492"/>
      <c r="E58" s="492"/>
      <c r="F58" s="492"/>
      <c r="G58" s="492"/>
      <c r="H58" s="492"/>
      <c r="I58" s="492"/>
      <c r="J58" s="492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2" customHeight="1" x14ac:dyDescent="0.2">
      <c r="A59" s="492"/>
      <c r="B59" s="492"/>
      <c r="C59" s="492"/>
      <c r="D59" s="492"/>
      <c r="E59" s="492"/>
      <c r="F59" s="492"/>
      <c r="G59" s="492"/>
      <c r="H59" s="492"/>
      <c r="I59" s="492"/>
      <c r="J59" s="492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2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4" t="s">
        <v>1</v>
      </c>
      <c r="K60" s="5"/>
      <c r="L60" s="5"/>
      <c r="M60" s="5"/>
      <c r="N60" s="5"/>
      <c r="O60" s="5"/>
      <c r="P60" s="5"/>
      <c r="Q60" s="5"/>
      <c r="R60" s="5"/>
      <c r="S60" s="5"/>
      <c r="T60" s="4" t="s">
        <v>1</v>
      </c>
    </row>
    <row r="61" spans="1:20" ht="12" customHeight="1" x14ac:dyDescent="0.2">
      <c r="A61" s="486" t="s">
        <v>2</v>
      </c>
      <c r="B61" s="485" t="s">
        <v>3</v>
      </c>
      <c r="C61" s="486"/>
      <c r="D61" s="486"/>
      <c r="E61" s="485" t="s">
        <v>4</v>
      </c>
      <c r="F61" s="486"/>
      <c r="G61" s="486"/>
      <c r="H61" s="485" t="s">
        <v>5</v>
      </c>
      <c r="I61" s="486"/>
      <c r="J61" s="486"/>
      <c r="K61" s="486" t="s">
        <v>2</v>
      </c>
      <c r="L61" s="485" t="s">
        <v>3</v>
      </c>
      <c r="M61" s="486"/>
      <c r="N61" s="486"/>
      <c r="O61" s="485" t="s">
        <v>4</v>
      </c>
      <c r="P61" s="486"/>
      <c r="Q61" s="486"/>
      <c r="R61" s="485" t="s">
        <v>5</v>
      </c>
      <c r="S61" s="486"/>
      <c r="T61" s="486"/>
    </row>
    <row r="62" spans="1:20" ht="12" customHeight="1" x14ac:dyDescent="0.2">
      <c r="A62" s="491"/>
      <c r="B62" s="487"/>
      <c r="C62" s="488"/>
      <c r="D62" s="488"/>
      <c r="E62" s="487"/>
      <c r="F62" s="488"/>
      <c r="G62" s="488"/>
      <c r="H62" s="487"/>
      <c r="I62" s="488"/>
      <c r="J62" s="488"/>
      <c r="K62" s="491"/>
      <c r="L62" s="487"/>
      <c r="M62" s="488"/>
      <c r="N62" s="488"/>
      <c r="O62" s="487"/>
      <c r="P62" s="488"/>
      <c r="Q62" s="488"/>
      <c r="R62" s="487"/>
      <c r="S62" s="488"/>
      <c r="T62" s="488"/>
    </row>
    <row r="63" spans="1:20" ht="12" customHeight="1" x14ac:dyDescent="0.2">
      <c r="A63" s="491"/>
      <c r="B63" s="489" t="s">
        <v>6</v>
      </c>
      <c r="C63" s="489" t="s">
        <v>7</v>
      </c>
      <c r="D63" s="489" t="s">
        <v>8</v>
      </c>
      <c r="E63" s="489" t="s">
        <v>6</v>
      </c>
      <c r="F63" s="489" t="s">
        <v>7</v>
      </c>
      <c r="G63" s="489" t="s">
        <v>8</v>
      </c>
      <c r="H63" s="489" t="s">
        <v>6</v>
      </c>
      <c r="I63" s="489" t="s">
        <v>7</v>
      </c>
      <c r="J63" s="489" t="s">
        <v>8</v>
      </c>
      <c r="K63" s="491"/>
      <c r="L63" s="489" t="s">
        <v>6</v>
      </c>
      <c r="M63" s="489" t="s">
        <v>7</v>
      </c>
      <c r="N63" s="489" t="s">
        <v>8</v>
      </c>
      <c r="O63" s="489" t="s">
        <v>6</v>
      </c>
      <c r="P63" s="489" t="s">
        <v>7</v>
      </c>
      <c r="Q63" s="489" t="s">
        <v>8</v>
      </c>
      <c r="R63" s="489" t="s">
        <v>6</v>
      </c>
      <c r="S63" s="489" t="s">
        <v>7</v>
      </c>
      <c r="T63" s="489" t="s">
        <v>8</v>
      </c>
    </row>
    <row r="64" spans="1:20" ht="12" customHeight="1" x14ac:dyDescent="0.2">
      <c r="A64" s="488"/>
      <c r="B64" s="490"/>
      <c r="C64" s="490"/>
      <c r="D64" s="490"/>
      <c r="E64" s="490"/>
      <c r="F64" s="490"/>
      <c r="G64" s="490"/>
      <c r="H64" s="490"/>
      <c r="I64" s="490"/>
      <c r="J64" s="490"/>
      <c r="K64" s="488"/>
      <c r="L64" s="490"/>
      <c r="M64" s="490"/>
      <c r="N64" s="490"/>
      <c r="O64" s="490"/>
      <c r="P64" s="490"/>
      <c r="Q64" s="490"/>
      <c r="R64" s="490"/>
      <c r="S64" s="490"/>
      <c r="T64" s="490"/>
    </row>
    <row r="65" spans="1:20" ht="12" customHeight="1" x14ac:dyDescent="0.2">
      <c r="A65" s="37"/>
      <c r="B65" s="38"/>
      <c r="C65" s="12"/>
      <c r="D65" s="12"/>
      <c r="E65" s="12"/>
      <c r="F65" s="12"/>
      <c r="G65" s="12"/>
      <c r="H65" s="12"/>
      <c r="I65" s="12"/>
      <c r="J65" s="12"/>
      <c r="K65" s="39"/>
      <c r="L65" s="12"/>
      <c r="M65" s="13"/>
      <c r="N65" s="12"/>
      <c r="O65" s="12"/>
      <c r="P65" s="12"/>
      <c r="Q65" s="12"/>
      <c r="R65" s="12"/>
      <c r="S65" s="12"/>
      <c r="T65" s="12"/>
    </row>
    <row r="66" spans="1:20" ht="12" customHeight="1" x14ac:dyDescent="0.2">
      <c r="A66" s="40"/>
      <c r="B66" s="41"/>
      <c r="C66" s="19"/>
      <c r="D66" s="19"/>
      <c r="E66" s="19"/>
      <c r="F66" s="19"/>
      <c r="G66" s="19"/>
      <c r="H66" s="19"/>
      <c r="I66" s="19"/>
      <c r="J66" s="19"/>
      <c r="K66" s="42"/>
      <c r="L66" s="19"/>
      <c r="M66" s="43"/>
      <c r="N66" s="19"/>
      <c r="O66" s="19"/>
      <c r="P66" s="19"/>
      <c r="Q66" s="19"/>
      <c r="R66" s="19"/>
      <c r="S66" s="19"/>
      <c r="T66" s="19"/>
    </row>
    <row r="67" spans="1:20" ht="12" customHeight="1" x14ac:dyDescent="0.2">
      <c r="A67" s="40" t="s">
        <v>24</v>
      </c>
      <c r="B67" s="16">
        <v>38283</v>
      </c>
      <c r="C67" s="17">
        <v>18444</v>
      </c>
      <c r="D67" s="17">
        <v>19839</v>
      </c>
      <c r="E67" s="17">
        <v>29125</v>
      </c>
      <c r="F67" s="17">
        <v>14301</v>
      </c>
      <c r="G67" s="17">
        <v>14824</v>
      </c>
      <c r="H67" s="17">
        <v>25222</v>
      </c>
      <c r="I67" s="17">
        <v>12731</v>
      </c>
      <c r="J67" s="17">
        <v>12491</v>
      </c>
      <c r="K67" s="42" t="s">
        <v>25</v>
      </c>
      <c r="L67" s="17">
        <v>2230</v>
      </c>
      <c r="M67" s="17">
        <v>517</v>
      </c>
      <c r="N67" s="17">
        <v>1713</v>
      </c>
      <c r="O67" s="17">
        <v>3276</v>
      </c>
      <c r="P67" s="17">
        <v>859</v>
      </c>
      <c r="Q67" s="17">
        <v>2417</v>
      </c>
      <c r="R67" s="17">
        <v>4902</v>
      </c>
      <c r="S67" s="17">
        <v>1459</v>
      </c>
      <c r="T67" s="17">
        <v>3443</v>
      </c>
    </row>
    <row r="68" spans="1:20" ht="12" customHeight="1" x14ac:dyDescent="0.2">
      <c r="A68" s="36"/>
      <c r="B68" s="28"/>
      <c r="C68" s="24"/>
      <c r="D68" s="24"/>
      <c r="E68" s="24"/>
      <c r="F68" s="24"/>
      <c r="G68" s="24"/>
      <c r="H68" s="24"/>
      <c r="I68" s="24"/>
      <c r="J68" s="24"/>
      <c r="K68" s="44"/>
      <c r="L68" s="24"/>
      <c r="M68" s="24"/>
      <c r="N68" s="24"/>
      <c r="O68" s="24"/>
      <c r="P68" s="24"/>
      <c r="Q68" s="24"/>
      <c r="R68" s="24"/>
      <c r="S68" s="24"/>
      <c r="T68" s="24"/>
    </row>
    <row r="69" spans="1:20" ht="12" customHeight="1" x14ac:dyDescent="0.2">
      <c r="A69" s="36">
        <v>60</v>
      </c>
      <c r="B69" s="28">
        <v>7540</v>
      </c>
      <c r="C69" s="24">
        <v>3550</v>
      </c>
      <c r="D69" s="24">
        <v>3990</v>
      </c>
      <c r="E69" s="24">
        <v>5373</v>
      </c>
      <c r="F69" s="24">
        <v>2689</v>
      </c>
      <c r="G69" s="24">
        <v>2684</v>
      </c>
      <c r="H69" s="24">
        <v>5331</v>
      </c>
      <c r="I69" s="24">
        <v>2770</v>
      </c>
      <c r="J69" s="24">
        <v>2561</v>
      </c>
      <c r="K69" s="44">
        <v>90</v>
      </c>
      <c r="L69" s="24">
        <v>735</v>
      </c>
      <c r="M69" s="24">
        <v>166</v>
      </c>
      <c r="N69" s="24">
        <v>569</v>
      </c>
      <c r="O69" s="24">
        <v>966</v>
      </c>
      <c r="P69" s="24">
        <v>280</v>
      </c>
      <c r="Q69" s="24">
        <v>686</v>
      </c>
      <c r="R69" s="24">
        <v>1424</v>
      </c>
      <c r="S69" s="24">
        <v>486</v>
      </c>
      <c r="T69" s="24">
        <v>938</v>
      </c>
    </row>
    <row r="70" spans="1:20" ht="12" customHeight="1" x14ac:dyDescent="0.2">
      <c r="A70" s="36">
        <v>61</v>
      </c>
      <c r="B70" s="28">
        <v>8364</v>
      </c>
      <c r="C70" s="24">
        <v>4039</v>
      </c>
      <c r="D70" s="24">
        <v>4325</v>
      </c>
      <c r="E70" s="24">
        <v>5435</v>
      </c>
      <c r="F70" s="24">
        <v>2745</v>
      </c>
      <c r="G70" s="24">
        <v>2690</v>
      </c>
      <c r="H70" s="24">
        <v>5185</v>
      </c>
      <c r="I70" s="24">
        <v>2618</v>
      </c>
      <c r="J70" s="24">
        <v>2567</v>
      </c>
      <c r="K70" s="44">
        <v>91</v>
      </c>
      <c r="L70" s="24">
        <v>486</v>
      </c>
      <c r="M70" s="24">
        <v>117</v>
      </c>
      <c r="N70" s="24">
        <v>369</v>
      </c>
      <c r="O70" s="24">
        <v>802</v>
      </c>
      <c r="P70" s="24">
        <v>246</v>
      </c>
      <c r="Q70" s="24">
        <v>556</v>
      </c>
      <c r="R70" s="24">
        <v>1155</v>
      </c>
      <c r="S70" s="24">
        <v>372</v>
      </c>
      <c r="T70" s="24">
        <v>783</v>
      </c>
    </row>
    <row r="71" spans="1:20" ht="12" customHeight="1" x14ac:dyDescent="0.2">
      <c r="A71" s="36">
        <v>62</v>
      </c>
      <c r="B71" s="28">
        <v>8416</v>
      </c>
      <c r="C71" s="24">
        <v>4122</v>
      </c>
      <c r="D71" s="24">
        <v>4294</v>
      </c>
      <c r="E71" s="24">
        <v>5658</v>
      </c>
      <c r="F71" s="24">
        <v>2728</v>
      </c>
      <c r="G71" s="24">
        <v>2930</v>
      </c>
      <c r="H71" s="24">
        <v>5086</v>
      </c>
      <c r="I71" s="24">
        <v>2602</v>
      </c>
      <c r="J71" s="24">
        <v>2484</v>
      </c>
      <c r="K71" s="44">
        <v>92</v>
      </c>
      <c r="L71" s="24">
        <v>414</v>
      </c>
      <c r="M71" s="24">
        <v>103</v>
      </c>
      <c r="N71" s="24">
        <v>311</v>
      </c>
      <c r="O71" s="24">
        <v>609</v>
      </c>
      <c r="P71" s="24">
        <v>151</v>
      </c>
      <c r="Q71" s="24">
        <v>458</v>
      </c>
      <c r="R71" s="24">
        <v>1017</v>
      </c>
      <c r="S71" s="24">
        <v>270</v>
      </c>
      <c r="T71" s="24">
        <v>747</v>
      </c>
    </row>
    <row r="72" spans="1:20" ht="12" customHeight="1" x14ac:dyDescent="0.2">
      <c r="A72" s="36">
        <v>63</v>
      </c>
      <c r="B72" s="28">
        <v>8532</v>
      </c>
      <c r="C72" s="24">
        <v>4111</v>
      </c>
      <c r="D72" s="24">
        <v>4421</v>
      </c>
      <c r="E72" s="24">
        <v>6118</v>
      </c>
      <c r="F72" s="24">
        <v>2996</v>
      </c>
      <c r="G72" s="24">
        <v>3122</v>
      </c>
      <c r="H72" s="24">
        <v>4734</v>
      </c>
      <c r="I72" s="24">
        <v>2334</v>
      </c>
      <c r="J72" s="24">
        <v>2400</v>
      </c>
      <c r="K72" s="44">
        <v>93</v>
      </c>
      <c r="L72" s="24">
        <v>326</v>
      </c>
      <c r="M72" s="24">
        <v>70</v>
      </c>
      <c r="N72" s="24">
        <v>256</v>
      </c>
      <c r="O72" s="24">
        <v>490</v>
      </c>
      <c r="P72" s="24">
        <v>105</v>
      </c>
      <c r="Q72" s="24">
        <v>385</v>
      </c>
      <c r="R72" s="24">
        <v>726</v>
      </c>
      <c r="S72" s="24">
        <v>176</v>
      </c>
      <c r="T72" s="24">
        <v>550</v>
      </c>
    </row>
    <row r="73" spans="1:20" ht="12" customHeight="1" x14ac:dyDescent="0.2">
      <c r="A73" s="36">
        <v>64</v>
      </c>
      <c r="B73" s="28">
        <v>5431</v>
      </c>
      <c r="C73" s="24">
        <v>2622</v>
      </c>
      <c r="D73" s="24">
        <v>2809</v>
      </c>
      <c r="E73" s="24">
        <v>6541</v>
      </c>
      <c r="F73" s="24">
        <v>3143</v>
      </c>
      <c r="G73" s="24">
        <v>3398</v>
      </c>
      <c r="H73" s="24">
        <v>4886</v>
      </c>
      <c r="I73" s="24">
        <v>2407</v>
      </c>
      <c r="J73" s="24">
        <v>2479</v>
      </c>
      <c r="K73" s="44">
        <v>94</v>
      </c>
      <c r="L73" s="24">
        <v>269</v>
      </c>
      <c r="M73" s="24">
        <v>61</v>
      </c>
      <c r="N73" s="24">
        <v>208</v>
      </c>
      <c r="O73" s="24">
        <v>409</v>
      </c>
      <c r="P73" s="24">
        <v>77</v>
      </c>
      <c r="Q73" s="24">
        <v>332</v>
      </c>
      <c r="R73" s="24">
        <v>580</v>
      </c>
      <c r="S73" s="24">
        <v>155</v>
      </c>
      <c r="T73" s="24">
        <v>425</v>
      </c>
    </row>
    <row r="74" spans="1:20" ht="12" customHeight="1" x14ac:dyDescent="0.2">
      <c r="A74" s="36"/>
      <c r="B74" s="28"/>
      <c r="C74" s="24"/>
      <c r="D74" s="24"/>
      <c r="E74" s="24"/>
      <c r="F74" s="24"/>
      <c r="G74" s="24"/>
      <c r="H74" s="24"/>
      <c r="I74" s="24"/>
      <c r="J74" s="24"/>
      <c r="K74" s="44"/>
      <c r="L74" s="24"/>
      <c r="M74" s="24"/>
      <c r="N74" s="24"/>
      <c r="O74" s="24"/>
      <c r="P74" s="24"/>
      <c r="Q74" s="24"/>
      <c r="R74" s="24"/>
      <c r="S74" s="24"/>
      <c r="T74" s="24"/>
    </row>
    <row r="75" spans="1:20" ht="12" customHeight="1" x14ac:dyDescent="0.2">
      <c r="A75" s="40" t="s">
        <v>26</v>
      </c>
      <c r="B75" s="16">
        <v>34229</v>
      </c>
      <c r="C75" s="17">
        <v>16292</v>
      </c>
      <c r="D75" s="17">
        <v>17937</v>
      </c>
      <c r="E75" s="17">
        <v>36663</v>
      </c>
      <c r="F75" s="17">
        <v>17643</v>
      </c>
      <c r="G75" s="17">
        <v>19020</v>
      </c>
      <c r="H75" s="17">
        <v>27252</v>
      </c>
      <c r="I75" s="17">
        <v>13056</v>
      </c>
      <c r="J75" s="17">
        <v>14196</v>
      </c>
      <c r="K75" s="42" t="s">
        <v>27</v>
      </c>
      <c r="L75" s="17">
        <v>650</v>
      </c>
      <c r="M75" s="17">
        <v>121</v>
      </c>
      <c r="N75" s="17">
        <v>529</v>
      </c>
      <c r="O75" s="17">
        <v>914</v>
      </c>
      <c r="P75" s="17">
        <v>155</v>
      </c>
      <c r="Q75" s="17">
        <v>759</v>
      </c>
      <c r="R75" s="17">
        <v>1205</v>
      </c>
      <c r="S75" s="17">
        <v>246</v>
      </c>
      <c r="T75" s="17">
        <v>959</v>
      </c>
    </row>
    <row r="76" spans="1:20" ht="12" customHeight="1" x14ac:dyDescent="0.2">
      <c r="A76" s="36"/>
      <c r="B76" s="28"/>
      <c r="C76" s="24"/>
      <c r="D76" s="24"/>
      <c r="E76" s="24"/>
      <c r="F76" s="24"/>
      <c r="G76" s="24"/>
      <c r="H76" s="24"/>
      <c r="I76" s="24"/>
      <c r="J76" s="24"/>
      <c r="K76" s="44"/>
      <c r="L76" s="24"/>
      <c r="M76" s="24"/>
      <c r="N76" s="24"/>
      <c r="O76" s="24"/>
      <c r="P76" s="24"/>
      <c r="Q76" s="24"/>
      <c r="R76" s="24"/>
      <c r="S76" s="24"/>
      <c r="T76" s="24"/>
    </row>
    <row r="77" spans="1:20" ht="12" customHeight="1" x14ac:dyDescent="0.2">
      <c r="A77" s="36">
        <v>65</v>
      </c>
      <c r="B77" s="28">
        <v>5868</v>
      </c>
      <c r="C77" s="24">
        <v>2806</v>
      </c>
      <c r="D77" s="24">
        <v>3062</v>
      </c>
      <c r="E77" s="24">
        <v>7236</v>
      </c>
      <c r="F77" s="24">
        <v>3439</v>
      </c>
      <c r="G77" s="24">
        <v>3797</v>
      </c>
      <c r="H77" s="24">
        <v>5123</v>
      </c>
      <c r="I77" s="24">
        <v>2551</v>
      </c>
      <c r="J77" s="24">
        <v>2572</v>
      </c>
      <c r="K77" s="44">
        <v>95</v>
      </c>
      <c r="L77" s="24">
        <v>205</v>
      </c>
      <c r="M77" s="24">
        <v>48</v>
      </c>
      <c r="N77" s="24">
        <v>157</v>
      </c>
      <c r="O77" s="24">
        <v>361</v>
      </c>
      <c r="P77" s="24">
        <v>61</v>
      </c>
      <c r="Q77" s="24">
        <v>300</v>
      </c>
      <c r="R77" s="24">
        <v>419</v>
      </c>
      <c r="S77" s="24">
        <v>93</v>
      </c>
      <c r="T77" s="24">
        <v>326</v>
      </c>
    </row>
    <row r="78" spans="1:20" ht="12" customHeight="1" x14ac:dyDescent="0.2">
      <c r="A78" s="36">
        <v>66</v>
      </c>
      <c r="B78" s="28">
        <v>7306</v>
      </c>
      <c r="C78" s="24">
        <v>3468</v>
      </c>
      <c r="D78" s="24">
        <v>3838</v>
      </c>
      <c r="E78" s="24">
        <v>8072</v>
      </c>
      <c r="F78" s="24">
        <v>3906</v>
      </c>
      <c r="G78" s="24">
        <v>4166</v>
      </c>
      <c r="H78" s="24">
        <v>5060</v>
      </c>
      <c r="I78" s="24">
        <v>2497</v>
      </c>
      <c r="J78" s="24">
        <v>2563</v>
      </c>
      <c r="K78" s="44">
        <v>96</v>
      </c>
      <c r="L78" s="24">
        <v>180</v>
      </c>
      <c r="M78" s="24">
        <v>33</v>
      </c>
      <c r="N78" s="24">
        <v>147</v>
      </c>
      <c r="O78" s="24">
        <v>203</v>
      </c>
      <c r="P78" s="24">
        <v>36</v>
      </c>
      <c r="Q78" s="24">
        <v>167</v>
      </c>
      <c r="R78" s="24">
        <v>316</v>
      </c>
      <c r="S78" s="24">
        <v>73</v>
      </c>
      <c r="T78" s="24">
        <v>243</v>
      </c>
    </row>
    <row r="79" spans="1:20" ht="12" customHeight="1" x14ac:dyDescent="0.2">
      <c r="A79" s="36">
        <v>67</v>
      </c>
      <c r="B79" s="28">
        <v>7089</v>
      </c>
      <c r="C79" s="24">
        <v>3351</v>
      </c>
      <c r="D79" s="24">
        <v>3738</v>
      </c>
      <c r="E79" s="24">
        <v>8076</v>
      </c>
      <c r="F79" s="24">
        <v>3926</v>
      </c>
      <c r="G79" s="24">
        <v>4150</v>
      </c>
      <c r="H79" s="24">
        <v>5287</v>
      </c>
      <c r="I79" s="24">
        <v>2479</v>
      </c>
      <c r="J79" s="24">
        <v>2808</v>
      </c>
      <c r="K79" s="44">
        <v>97</v>
      </c>
      <c r="L79" s="24">
        <v>131</v>
      </c>
      <c r="M79" s="24">
        <v>22</v>
      </c>
      <c r="N79" s="24">
        <v>109</v>
      </c>
      <c r="O79" s="24">
        <v>163</v>
      </c>
      <c r="P79" s="24">
        <v>34</v>
      </c>
      <c r="Q79" s="24">
        <v>129</v>
      </c>
      <c r="R79" s="24">
        <v>183</v>
      </c>
      <c r="S79" s="24">
        <v>31</v>
      </c>
      <c r="T79" s="24">
        <v>152</v>
      </c>
    </row>
    <row r="80" spans="1:20" ht="12" customHeight="1" x14ac:dyDescent="0.2">
      <c r="A80" s="36">
        <v>68</v>
      </c>
      <c r="B80" s="28">
        <v>7107</v>
      </c>
      <c r="C80" s="24">
        <v>3387</v>
      </c>
      <c r="D80" s="24">
        <v>3720</v>
      </c>
      <c r="E80" s="24">
        <v>8103</v>
      </c>
      <c r="F80" s="24">
        <v>3904</v>
      </c>
      <c r="G80" s="24">
        <v>4199</v>
      </c>
      <c r="H80" s="24">
        <v>5672</v>
      </c>
      <c r="I80" s="24">
        <v>2678</v>
      </c>
      <c r="J80" s="24">
        <v>2994</v>
      </c>
      <c r="K80" s="44">
        <v>98</v>
      </c>
      <c r="L80" s="24">
        <v>81</v>
      </c>
      <c r="M80" s="24">
        <v>9</v>
      </c>
      <c r="N80" s="24">
        <v>72</v>
      </c>
      <c r="O80" s="24">
        <v>113</v>
      </c>
      <c r="P80" s="24">
        <v>13</v>
      </c>
      <c r="Q80" s="24">
        <v>100</v>
      </c>
      <c r="R80" s="24">
        <v>176</v>
      </c>
      <c r="S80" s="24">
        <v>34</v>
      </c>
      <c r="T80" s="24">
        <v>142</v>
      </c>
    </row>
    <row r="81" spans="1:20" ht="12" customHeight="1" x14ac:dyDescent="0.2">
      <c r="A81" s="36">
        <v>69</v>
      </c>
      <c r="B81" s="28">
        <v>6859</v>
      </c>
      <c r="C81" s="24">
        <v>3280</v>
      </c>
      <c r="D81" s="24">
        <v>3579</v>
      </c>
      <c r="E81" s="24">
        <v>5176</v>
      </c>
      <c r="F81" s="24">
        <v>2468</v>
      </c>
      <c r="G81" s="24">
        <v>2708</v>
      </c>
      <c r="H81" s="24">
        <v>6110</v>
      </c>
      <c r="I81" s="24">
        <v>2851</v>
      </c>
      <c r="J81" s="24">
        <v>3259</v>
      </c>
      <c r="K81" s="44">
        <v>99</v>
      </c>
      <c r="L81" s="24">
        <v>53</v>
      </c>
      <c r="M81" s="24">
        <v>9</v>
      </c>
      <c r="N81" s="24">
        <v>44</v>
      </c>
      <c r="O81" s="24">
        <v>74</v>
      </c>
      <c r="P81" s="24">
        <v>11</v>
      </c>
      <c r="Q81" s="24">
        <v>63</v>
      </c>
      <c r="R81" s="24">
        <v>111</v>
      </c>
      <c r="S81" s="24">
        <v>15</v>
      </c>
      <c r="T81" s="24">
        <v>96</v>
      </c>
    </row>
    <row r="82" spans="1:20" ht="12" customHeight="1" x14ac:dyDescent="0.2">
      <c r="A82" s="36"/>
      <c r="B82" s="28"/>
      <c r="C82" s="24"/>
      <c r="D82" s="24"/>
      <c r="E82" s="24"/>
      <c r="F82" s="24"/>
      <c r="G82" s="24"/>
      <c r="H82" s="24"/>
      <c r="I82" s="24"/>
      <c r="J82" s="24"/>
      <c r="K82" s="44"/>
      <c r="L82" s="24"/>
      <c r="M82" s="24"/>
      <c r="N82" s="24"/>
      <c r="O82" s="45"/>
      <c r="P82" s="45"/>
      <c r="Q82" s="45"/>
      <c r="R82" s="45"/>
      <c r="S82" s="45"/>
      <c r="T82" s="45"/>
    </row>
    <row r="83" spans="1:20" ht="12" customHeight="1" x14ac:dyDescent="0.2">
      <c r="A83" s="40" t="s">
        <v>28</v>
      </c>
      <c r="B83" s="16">
        <v>27070</v>
      </c>
      <c r="C83" s="17">
        <v>13079</v>
      </c>
      <c r="D83" s="17">
        <v>13991</v>
      </c>
      <c r="E83" s="17">
        <v>32020</v>
      </c>
      <c r="F83" s="17">
        <v>15112</v>
      </c>
      <c r="G83" s="17">
        <v>16908</v>
      </c>
      <c r="H83" s="17">
        <v>33497</v>
      </c>
      <c r="I83" s="17">
        <v>15574</v>
      </c>
      <c r="J83" s="17">
        <v>17923</v>
      </c>
      <c r="K83" s="42" t="s">
        <v>29</v>
      </c>
      <c r="L83" s="17">
        <v>88</v>
      </c>
      <c r="M83" s="17">
        <v>15</v>
      </c>
      <c r="N83" s="17">
        <v>73</v>
      </c>
      <c r="O83" s="17">
        <v>177</v>
      </c>
      <c r="P83" s="17">
        <v>31</v>
      </c>
      <c r="Q83" s="17">
        <v>146</v>
      </c>
      <c r="R83" s="17">
        <v>216</v>
      </c>
      <c r="S83" s="17">
        <v>20</v>
      </c>
      <c r="T83" s="17">
        <v>196</v>
      </c>
    </row>
    <row r="84" spans="1:20" ht="12" customHeight="1" x14ac:dyDescent="0.2">
      <c r="A84" s="36"/>
      <c r="B84" s="28"/>
      <c r="C84" s="24"/>
      <c r="D84" s="24"/>
      <c r="E84" s="24"/>
      <c r="F84" s="24"/>
      <c r="G84" s="24"/>
      <c r="H84" s="24"/>
      <c r="I84" s="24"/>
      <c r="J84" s="24"/>
      <c r="K84" s="44"/>
      <c r="L84" s="24"/>
      <c r="M84" s="24"/>
      <c r="N84" s="24"/>
      <c r="O84" s="24"/>
      <c r="P84" s="24"/>
      <c r="Q84" s="24"/>
      <c r="R84" s="24"/>
      <c r="S84" s="24"/>
      <c r="T84" s="24"/>
    </row>
    <row r="85" spans="1:20" ht="12" customHeight="1" x14ac:dyDescent="0.2">
      <c r="A85" s="36">
        <v>70</v>
      </c>
      <c r="B85" s="28">
        <v>5969</v>
      </c>
      <c r="C85" s="24">
        <v>2882</v>
      </c>
      <c r="D85" s="24">
        <v>3087</v>
      </c>
      <c r="E85" s="24">
        <v>5556</v>
      </c>
      <c r="F85" s="24">
        <v>2650</v>
      </c>
      <c r="G85" s="24">
        <v>2906</v>
      </c>
      <c r="H85" s="24">
        <v>6742</v>
      </c>
      <c r="I85" s="24">
        <v>3127</v>
      </c>
      <c r="J85" s="24">
        <v>3615</v>
      </c>
      <c r="K85" s="44" t="s">
        <v>30</v>
      </c>
      <c r="L85" s="24">
        <v>14576</v>
      </c>
      <c r="M85" s="24">
        <v>8205</v>
      </c>
      <c r="N85" s="24">
        <v>6371</v>
      </c>
      <c r="O85" s="24">
        <v>9103</v>
      </c>
      <c r="P85" s="24">
        <v>5664</v>
      </c>
      <c r="Q85" s="24">
        <v>3439</v>
      </c>
      <c r="R85" s="24">
        <v>8300</v>
      </c>
      <c r="S85" s="24">
        <v>5077</v>
      </c>
      <c r="T85" s="24">
        <v>3223</v>
      </c>
    </row>
    <row r="86" spans="1:20" ht="12" customHeight="1" x14ac:dyDescent="0.2">
      <c r="A86" s="36">
        <v>71</v>
      </c>
      <c r="B86" s="28">
        <v>5051</v>
      </c>
      <c r="C86" s="24">
        <v>2412</v>
      </c>
      <c r="D86" s="24">
        <v>2639</v>
      </c>
      <c r="E86" s="24">
        <v>6849</v>
      </c>
      <c r="F86" s="24">
        <v>3203</v>
      </c>
      <c r="G86" s="24">
        <v>3646</v>
      </c>
      <c r="H86" s="24">
        <v>7396</v>
      </c>
      <c r="I86" s="24">
        <v>3460</v>
      </c>
      <c r="J86" s="24">
        <v>3936</v>
      </c>
      <c r="K86" s="44"/>
      <c r="L86" s="24"/>
      <c r="M86" s="24"/>
      <c r="N86" s="24"/>
      <c r="O86" s="24"/>
      <c r="P86" s="24"/>
      <c r="Q86" s="24"/>
      <c r="R86" s="24"/>
      <c r="S86" s="24"/>
      <c r="T86" s="24"/>
    </row>
    <row r="87" spans="1:20" ht="12" customHeight="1" x14ac:dyDescent="0.2">
      <c r="A87" s="36">
        <v>72</v>
      </c>
      <c r="B87" s="28">
        <v>5431</v>
      </c>
      <c r="C87" s="24">
        <v>2612</v>
      </c>
      <c r="D87" s="24">
        <v>2819</v>
      </c>
      <c r="E87" s="24">
        <v>6629</v>
      </c>
      <c r="F87" s="24">
        <v>3119</v>
      </c>
      <c r="G87" s="24">
        <v>3510</v>
      </c>
      <c r="H87" s="24">
        <v>7444</v>
      </c>
      <c r="I87" s="24">
        <v>3503</v>
      </c>
      <c r="J87" s="24">
        <v>3941</v>
      </c>
      <c r="K87" s="44" t="s">
        <v>31</v>
      </c>
      <c r="L87" s="46">
        <v>44.256870356500002</v>
      </c>
      <c r="M87" s="47">
        <v>43.308266908699999</v>
      </c>
      <c r="N87" s="47">
        <v>45.185723552299997</v>
      </c>
      <c r="O87" s="46">
        <v>45.919487032500001</v>
      </c>
      <c r="P87" s="46">
        <v>44.886204434200003</v>
      </c>
      <c r="Q87" s="46">
        <v>46.936136889300002</v>
      </c>
      <c r="R87" s="46">
        <v>46.554180000000002</v>
      </c>
      <c r="S87" s="46">
        <v>45.297519999999999</v>
      </c>
      <c r="T87" s="46">
        <v>47.782110000000003</v>
      </c>
    </row>
    <row r="88" spans="1:20" ht="12" customHeight="1" x14ac:dyDescent="0.2">
      <c r="A88" s="36">
        <v>73</v>
      </c>
      <c r="B88" s="28">
        <v>5442</v>
      </c>
      <c r="C88" s="24">
        <v>2639</v>
      </c>
      <c r="D88" s="24">
        <v>2803</v>
      </c>
      <c r="E88" s="24">
        <v>6688</v>
      </c>
      <c r="F88" s="24">
        <v>3185</v>
      </c>
      <c r="G88" s="24">
        <v>3503</v>
      </c>
      <c r="H88" s="24">
        <v>7325</v>
      </c>
      <c r="I88" s="24">
        <v>3416</v>
      </c>
      <c r="J88" s="24">
        <v>3909</v>
      </c>
      <c r="K88" s="48"/>
      <c r="L88" s="49"/>
      <c r="M88" s="49"/>
      <c r="N88" s="49"/>
      <c r="O88" s="49"/>
      <c r="P88" s="4"/>
      <c r="Q88" s="49"/>
      <c r="R88" s="49"/>
      <c r="S88" s="49"/>
      <c r="T88" s="49"/>
    </row>
    <row r="89" spans="1:20" ht="12" customHeight="1" x14ac:dyDescent="0.2">
      <c r="A89" s="36">
        <v>74</v>
      </c>
      <c r="B89" s="28">
        <v>5177</v>
      </c>
      <c r="C89" s="24">
        <v>2534</v>
      </c>
      <c r="D89" s="24">
        <v>2643</v>
      </c>
      <c r="E89" s="24">
        <v>6298</v>
      </c>
      <c r="F89" s="24">
        <v>2955</v>
      </c>
      <c r="G89" s="24">
        <v>3343</v>
      </c>
      <c r="H89" s="24">
        <v>4590</v>
      </c>
      <c r="I89" s="24">
        <v>2068</v>
      </c>
      <c r="J89" s="24">
        <v>2522</v>
      </c>
    </row>
    <row r="90" spans="1:20" ht="12" customHeight="1" x14ac:dyDescent="0.2">
      <c r="A90" s="36"/>
      <c r="B90" s="28"/>
      <c r="C90" s="24"/>
      <c r="D90" s="24"/>
      <c r="E90" s="24"/>
      <c r="F90" s="24"/>
      <c r="G90" s="24"/>
      <c r="H90" s="24"/>
      <c r="I90" s="24"/>
      <c r="J90" s="24"/>
      <c r="K90" s="50"/>
    </row>
    <row r="91" spans="1:20" ht="12" customHeight="1" x14ac:dyDescent="0.2">
      <c r="A91" s="40" t="s">
        <v>32</v>
      </c>
      <c r="B91" s="16">
        <v>19496</v>
      </c>
      <c r="C91" s="17">
        <v>9235</v>
      </c>
      <c r="D91" s="17">
        <v>10261</v>
      </c>
      <c r="E91" s="17">
        <v>24235</v>
      </c>
      <c r="F91" s="17">
        <v>11360</v>
      </c>
      <c r="G91" s="17">
        <v>12875</v>
      </c>
      <c r="H91" s="17">
        <v>28119</v>
      </c>
      <c r="I91" s="17">
        <v>12466</v>
      </c>
      <c r="J91" s="17">
        <v>15653</v>
      </c>
    </row>
    <row r="92" spans="1:20" ht="12" customHeight="1" x14ac:dyDescent="0.2">
      <c r="A92" s="36"/>
      <c r="B92" s="28"/>
      <c r="C92" s="24"/>
      <c r="D92" s="24"/>
      <c r="E92" s="24"/>
      <c r="F92" s="24"/>
      <c r="G92" s="24"/>
      <c r="H92" s="24"/>
      <c r="I92" s="24"/>
      <c r="J92" s="24"/>
    </row>
    <row r="93" spans="1:20" ht="12" customHeight="1" x14ac:dyDescent="0.2">
      <c r="A93" s="36">
        <v>75</v>
      </c>
      <c r="B93" s="28">
        <v>4787</v>
      </c>
      <c r="C93" s="24">
        <v>2287</v>
      </c>
      <c r="D93" s="24">
        <v>2500</v>
      </c>
      <c r="E93" s="24">
        <v>5446</v>
      </c>
      <c r="F93" s="24">
        <v>2570</v>
      </c>
      <c r="G93" s="24">
        <v>2876</v>
      </c>
      <c r="H93" s="24">
        <v>4931</v>
      </c>
      <c r="I93" s="24">
        <v>2229</v>
      </c>
      <c r="J93" s="24">
        <v>2702</v>
      </c>
    </row>
    <row r="94" spans="1:20" ht="12" customHeight="1" x14ac:dyDescent="0.2">
      <c r="A94" s="36">
        <v>76</v>
      </c>
      <c r="B94" s="28">
        <v>4186</v>
      </c>
      <c r="C94" s="24">
        <v>2032</v>
      </c>
      <c r="D94" s="24">
        <v>2154</v>
      </c>
      <c r="E94" s="24">
        <v>4598</v>
      </c>
      <c r="F94" s="24">
        <v>2132</v>
      </c>
      <c r="G94" s="24">
        <v>2466</v>
      </c>
      <c r="H94" s="24">
        <v>6054</v>
      </c>
      <c r="I94" s="24">
        <v>2681</v>
      </c>
      <c r="J94" s="24">
        <v>3373</v>
      </c>
    </row>
    <row r="95" spans="1:20" ht="12" customHeight="1" x14ac:dyDescent="0.2">
      <c r="A95" s="36">
        <v>77</v>
      </c>
      <c r="B95" s="28">
        <v>3842</v>
      </c>
      <c r="C95" s="24">
        <v>1838</v>
      </c>
      <c r="D95" s="24">
        <v>2004</v>
      </c>
      <c r="E95" s="24">
        <v>4845</v>
      </c>
      <c r="F95" s="24">
        <v>2307</v>
      </c>
      <c r="G95" s="24">
        <v>2538</v>
      </c>
      <c r="H95" s="24">
        <v>5860</v>
      </c>
      <c r="I95" s="24">
        <v>2626</v>
      </c>
      <c r="J95" s="24">
        <v>3234</v>
      </c>
    </row>
    <row r="96" spans="1:20" ht="12" customHeight="1" x14ac:dyDescent="0.2">
      <c r="A96" s="36">
        <v>78</v>
      </c>
      <c r="B96" s="28">
        <v>3564</v>
      </c>
      <c r="C96" s="24">
        <v>1676</v>
      </c>
      <c r="D96" s="24">
        <v>1888</v>
      </c>
      <c r="E96" s="24">
        <v>4844</v>
      </c>
      <c r="F96" s="24">
        <v>2249</v>
      </c>
      <c r="G96" s="24">
        <v>2595</v>
      </c>
      <c r="H96" s="24">
        <v>5771</v>
      </c>
      <c r="I96" s="24">
        <v>2555</v>
      </c>
      <c r="J96" s="24">
        <v>3216</v>
      </c>
    </row>
    <row r="97" spans="1:10" ht="12" customHeight="1" x14ac:dyDescent="0.2">
      <c r="A97" s="36">
        <v>79</v>
      </c>
      <c r="B97" s="28">
        <v>3117</v>
      </c>
      <c r="C97" s="24">
        <v>1402</v>
      </c>
      <c r="D97" s="24">
        <v>1715</v>
      </c>
      <c r="E97" s="24">
        <v>4502</v>
      </c>
      <c r="F97" s="24">
        <v>2102</v>
      </c>
      <c r="G97" s="24">
        <v>2400</v>
      </c>
      <c r="H97" s="24">
        <v>5503</v>
      </c>
      <c r="I97" s="24">
        <v>2375</v>
      </c>
      <c r="J97" s="24">
        <v>3128</v>
      </c>
    </row>
    <row r="98" spans="1:10" ht="12" customHeight="1" x14ac:dyDescent="0.2">
      <c r="A98" s="36"/>
      <c r="B98" s="28"/>
      <c r="C98" s="24"/>
      <c r="D98" s="24"/>
      <c r="E98" s="24"/>
      <c r="F98" s="24"/>
      <c r="G98" s="24"/>
      <c r="H98" s="24"/>
      <c r="I98" s="24"/>
      <c r="J98" s="24"/>
    </row>
    <row r="99" spans="1:10" ht="12" customHeight="1" x14ac:dyDescent="0.2">
      <c r="A99" s="40" t="s">
        <v>33</v>
      </c>
      <c r="B99" s="16">
        <v>11212</v>
      </c>
      <c r="C99" s="17">
        <v>4791</v>
      </c>
      <c r="D99" s="17">
        <v>6421</v>
      </c>
      <c r="E99" s="17">
        <v>16143</v>
      </c>
      <c r="F99" s="17">
        <v>7142</v>
      </c>
      <c r="G99" s="17">
        <v>9001</v>
      </c>
      <c r="H99" s="17">
        <v>20210</v>
      </c>
      <c r="I99" s="17">
        <v>8697</v>
      </c>
      <c r="J99" s="17">
        <v>11513</v>
      </c>
    </row>
    <row r="100" spans="1:10" ht="12" customHeight="1" x14ac:dyDescent="0.2">
      <c r="A100" s="36"/>
      <c r="B100" s="28"/>
      <c r="C100" s="24"/>
      <c r="D100" s="24"/>
      <c r="E100" s="24"/>
      <c r="F100" s="24"/>
      <c r="G100" s="24"/>
      <c r="H100" s="24"/>
      <c r="I100" s="24"/>
      <c r="J100" s="24"/>
    </row>
    <row r="101" spans="1:10" ht="12" customHeight="1" x14ac:dyDescent="0.2">
      <c r="A101" s="36">
        <v>80</v>
      </c>
      <c r="B101" s="28">
        <v>2710</v>
      </c>
      <c r="C101" s="24">
        <v>1223</v>
      </c>
      <c r="D101" s="24">
        <v>1487</v>
      </c>
      <c r="E101" s="24">
        <v>4076</v>
      </c>
      <c r="F101" s="24">
        <v>1847</v>
      </c>
      <c r="G101" s="24">
        <v>2229</v>
      </c>
      <c r="H101" s="24">
        <v>4697</v>
      </c>
      <c r="I101" s="24">
        <v>2049</v>
      </c>
      <c r="J101" s="24">
        <v>2648</v>
      </c>
    </row>
    <row r="102" spans="1:10" ht="12" customHeight="1" x14ac:dyDescent="0.2">
      <c r="A102" s="36">
        <v>81</v>
      </c>
      <c r="B102" s="28">
        <v>2459</v>
      </c>
      <c r="C102" s="24">
        <v>1083</v>
      </c>
      <c r="D102" s="24">
        <v>1376</v>
      </c>
      <c r="E102" s="24">
        <v>3552</v>
      </c>
      <c r="F102" s="24">
        <v>1620</v>
      </c>
      <c r="G102" s="24">
        <v>1932</v>
      </c>
      <c r="H102" s="24">
        <v>3890</v>
      </c>
      <c r="I102" s="24">
        <v>1670</v>
      </c>
      <c r="J102" s="24">
        <v>2220</v>
      </c>
    </row>
    <row r="103" spans="1:10" ht="12" customHeight="1" x14ac:dyDescent="0.2">
      <c r="A103" s="36">
        <v>82</v>
      </c>
      <c r="B103" s="28">
        <v>2202</v>
      </c>
      <c r="C103" s="24">
        <v>918</v>
      </c>
      <c r="D103" s="24">
        <v>1284</v>
      </c>
      <c r="E103" s="24">
        <v>3157</v>
      </c>
      <c r="F103" s="24">
        <v>1405</v>
      </c>
      <c r="G103" s="24">
        <v>1752</v>
      </c>
      <c r="H103" s="24">
        <v>4064</v>
      </c>
      <c r="I103" s="24">
        <v>1763</v>
      </c>
      <c r="J103" s="24">
        <v>2301</v>
      </c>
    </row>
    <row r="104" spans="1:10" ht="12" customHeight="1" x14ac:dyDescent="0.2">
      <c r="A104" s="36">
        <v>83</v>
      </c>
      <c r="B104" s="28">
        <v>1983</v>
      </c>
      <c r="C104" s="24">
        <v>824</v>
      </c>
      <c r="D104" s="24">
        <v>1159</v>
      </c>
      <c r="E104" s="24">
        <v>2867</v>
      </c>
      <c r="F104" s="24">
        <v>1241</v>
      </c>
      <c r="G104" s="24">
        <v>1626</v>
      </c>
      <c r="H104" s="24">
        <v>3948</v>
      </c>
      <c r="I104" s="24">
        <v>1657</v>
      </c>
      <c r="J104" s="24">
        <v>2291</v>
      </c>
    </row>
    <row r="105" spans="1:10" ht="12" customHeight="1" x14ac:dyDescent="0.2">
      <c r="A105" s="36">
        <v>84</v>
      </c>
      <c r="B105" s="28">
        <v>1858</v>
      </c>
      <c r="C105" s="24">
        <v>743</v>
      </c>
      <c r="D105" s="24">
        <v>1115</v>
      </c>
      <c r="E105" s="24">
        <v>2491</v>
      </c>
      <c r="F105" s="24">
        <v>1029</v>
      </c>
      <c r="G105" s="24">
        <v>1462</v>
      </c>
      <c r="H105" s="24">
        <v>3611</v>
      </c>
      <c r="I105" s="24">
        <v>1558</v>
      </c>
      <c r="J105" s="24">
        <v>2053</v>
      </c>
    </row>
    <row r="106" spans="1:10" ht="12" customHeight="1" x14ac:dyDescent="0.2">
      <c r="A106" s="36"/>
      <c r="B106" s="28"/>
      <c r="C106" s="24"/>
      <c r="D106" s="24"/>
      <c r="E106" s="24"/>
      <c r="F106" s="24"/>
      <c r="G106" s="24"/>
      <c r="H106" s="24"/>
      <c r="I106" s="24"/>
      <c r="J106" s="24"/>
    </row>
    <row r="107" spans="1:10" ht="12" customHeight="1" x14ac:dyDescent="0.2">
      <c r="A107" s="40" t="s">
        <v>34</v>
      </c>
      <c r="B107" s="16">
        <v>5622</v>
      </c>
      <c r="C107" s="17">
        <v>1760</v>
      </c>
      <c r="D107" s="17">
        <v>3862</v>
      </c>
      <c r="E107" s="17">
        <v>8238</v>
      </c>
      <c r="F107" s="17">
        <v>3015</v>
      </c>
      <c r="G107" s="17">
        <v>5223</v>
      </c>
      <c r="H107" s="17">
        <v>12194</v>
      </c>
      <c r="I107" s="17">
        <v>4702</v>
      </c>
      <c r="J107" s="17">
        <v>7492</v>
      </c>
    </row>
    <row r="108" spans="1:10" ht="12" customHeight="1" x14ac:dyDescent="0.2">
      <c r="A108" s="36"/>
      <c r="B108" s="28"/>
      <c r="C108" s="24"/>
      <c r="D108" s="24"/>
      <c r="E108" s="24"/>
      <c r="F108" s="24"/>
      <c r="G108" s="24"/>
      <c r="H108" s="24"/>
      <c r="I108" s="24"/>
      <c r="J108" s="24"/>
    </row>
    <row r="109" spans="1:10" ht="12" customHeight="1" x14ac:dyDescent="0.2">
      <c r="A109" s="36">
        <v>85</v>
      </c>
      <c r="B109" s="28">
        <v>1484</v>
      </c>
      <c r="C109" s="24">
        <v>543</v>
      </c>
      <c r="D109" s="24">
        <v>941</v>
      </c>
      <c r="E109" s="24">
        <v>2078</v>
      </c>
      <c r="F109" s="24">
        <v>829</v>
      </c>
      <c r="G109" s="24">
        <v>1249</v>
      </c>
      <c r="H109" s="24">
        <v>3207</v>
      </c>
      <c r="I109" s="24">
        <v>1276</v>
      </c>
      <c r="J109" s="24">
        <v>1931</v>
      </c>
    </row>
    <row r="110" spans="1:10" ht="12" customHeight="1" x14ac:dyDescent="0.2">
      <c r="A110" s="36">
        <v>86</v>
      </c>
      <c r="B110" s="28">
        <v>1275</v>
      </c>
      <c r="C110" s="24">
        <v>423</v>
      </c>
      <c r="D110" s="24">
        <v>852</v>
      </c>
      <c r="E110" s="24">
        <v>1864</v>
      </c>
      <c r="F110" s="24">
        <v>702</v>
      </c>
      <c r="G110" s="24">
        <v>1162</v>
      </c>
      <c r="H110" s="24">
        <v>2821</v>
      </c>
      <c r="I110" s="24">
        <v>1146</v>
      </c>
      <c r="J110" s="24">
        <v>1675</v>
      </c>
    </row>
    <row r="111" spans="1:10" ht="12" customHeight="1" x14ac:dyDescent="0.2">
      <c r="A111" s="36">
        <v>87</v>
      </c>
      <c r="B111" s="28">
        <v>1097</v>
      </c>
      <c r="C111" s="24">
        <v>345</v>
      </c>
      <c r="D111" s="24">
        <v>752</v>
      </c>
      <c r="E111" s="24">
        <v>1683</v>
      </c>
      <c r="F111" s="24">
        <v>605</v>
      </c>
      <c r="G111" s="24">
        <v>1078</v>
      </c>
      <c r="H111" s="24">
        <v>2310</v>
      </c>
      <c r="I111" s="24">
        <v>879</v>
      </c>
      <c r="J111" s="24">
        <v>1431</v>
      </c>
    </row>
    <row r="112" spans="1:10" ht="12" customHeight="1" x14ac:dyDescent="0.2">
      <c r="A112" s="36">
        <v>88</v>
      </c>
      <c r="B112" s="28">
        <v>940</v>
      </c>
      <c r="C112" s="24">
        <v>268</v>
      </c>
      <c r="D112" s="24">
        <v>672</v>
      </c>
      <c r="E112" s="24">
        <v>1406</v>
      </c>
      <c r="F112" s="24">
        <v>468</v>
      </c>
      <c r="G112" s="24">
        <v>938</v>
      </c>
      <c r="H112" s="24">
        <v>2096</v>
      </c>
      <c r="I112" s="24">
        <v>791</v>
      </c>
      <c r="J112" s="24">
        <v>1305</v>
      </c>
    </row>
    <row r="113" spans="1:10" ht="12" customHeight="1" x14ac:dyDescent="0.2">
      <c r="A113" s="51">
        <v>89</v>
      </c>
      <c r="B113" s="31">
        <v>826</v>
      </c>
      <c r="C113" s="32">
        <v>181</v>
      </c>
      <c r="D113" s="32">
        <v>645</v>
      </c>
      <c r="E113" s="32">
        <v>1207</v>
      </c>
      <c r="F113" s="32">
        <v>411</v>
      </c>
      <c r="G113" s="32">
        <v>796</v>
      </c>
      <c r="H113" s="32">
        <v>1760</v>
      </c>
      <c r="I113" s="32">
        <v>610</v>
      </c>
      <c r="J113" s="32">
        <v>1150</v>
      </c>
    </row>
    <row r="114" spans="1:10" ht="12" customHeight="1" x14ac:dyDescent="0.2">
      <c r="A114" s="2" t="s">
        <v>22</v>
      </c>
    </row>
    <row r="115" spans="1:10" ht="12" customHeight="1" x14ac:dyDescent="0.2"/>
  </sheetData>
  <mergeCells count="54">
    <mergeCell ref="A1:J2"/>
    <mergeCell ref="A4:A7"/>
    <mergeCell ref="B4:D5"/>
    <mergeCell ref="E4:G5"/>
    <mergeCell ref="H4:J5"/>
    <mergeCell ref="I6:I7"/>
    <mergeCell ref="J6:J7"/>
    <mergeCell ref="L4:N5"/>
    <mergeCell ref="O4:Q5"/>
    <mergeCell ref="R4:T5"/>
    <mergeCell ref="B6:B7"/>
    <mergeCell ref="C6:C7"/>
    <mergeCell ref="D6:D7"/>
    <mergeCell ref="E6:E7"/>
    <mergeCell ref="F6:F7"/>
    <mergeCell ref="G6:G7"/>
    <mergeCell ref="H6:H7"/>
    <mergeCell ref="K4:K7"/>
    <mergeCell ref="R6:R7"/>
    <mergeCell ref="S6:S7"/>
    <mergeCell ref="T6:T7"/>
    <mergeCell ref="O6:O7"/>
    <mergeCell ref="P6:P7"/>
    <mergeCell ref="A58:J59"/>
    <mergeCell ref="A61:A64"/>
    <mergeCell ref="B61:D62"/>
    <mergeCell ref="E61:G62"/>
    <mergeCell ref="H61:J62"/>
    <mergeCell ref="G63:G64"/>
    <mergeCell ref="H63:H64"/>
    <mergeCell ref="I63:I64"/>
    <mergeCell ref="B63:B64"/>
    <mergeCell ref="C63:C64"/>
    <mergeCell ref="D63:D64"/>
    <mergeCell ref="E63:E64"/>
    <mergeCell ref="F63:F64"/>
    <mergeCell ref="J63:J64"/>
    <mergeCell ref="K61:K64"/>
    <mergeCell ref="L61:N62"/>
    <mergeCell ref="O63:O64"/>
    <mergeCell ref="P63:P64"/>
    <mergeCell ref="Q6:Q7"/>
    <mergeCell ref="O61:Q62"/>
    <mergeCell ref="L6:L7"/>
    <mergeCell ref="M6:M7"/>
    <mergeCell ref="N6:N7"/>
    <mergeCell ref="L63:L64"/>
    <mergeCell ref="M63:M64"/>
    <mergeCell ref="N63:N64"/>
    <mergeCell ref="R61:T62"/>
    <mergeCell ref="S63:S64"/>
    <mergeCell ref="T63:T64"/>
    <mergeCell ref="Q63:Q64"/>
    <mergeCell ref="R63:R6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fitToHeight="0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  <rowBreaks count="1" manualBreakCount="1">
    <brk id="57" max="16383" man="1"/>
  </rowBreaks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73"/>
  <sheetViews>
    <sheetView showGridLines="0" zoomScaleNormal="100" zoomScaleSheetLayoutView="100" zoomScalePageLayoutView="70" workbookViewId="0">
      <selection sqref="A1:H4"/>
    </sheetView>
  </sheetViews>
  <sheetFormatPr defaultColWidth="6.58203125" defaultRowHeight="12.65" customHeight="1" x14ac:dyDescent="0.2"/>
  <cols>
    <col min="1" max="1" width="16.33203125" style="287" customWidth="1"/>
    <col min="2" max="4" width="8.25" style="287" customWidth="1"/>
    <col min="5" max="5" width="16.33203125" style="287" customWidth="1"/>
    <col min="6" max="8" width="8.25" style="287" customWidth="1"/>
    <col min="9" max="9" width="16.33203125" style="287" customWidth="1"/>
    <col min="10" max="12" width="8.25" style="287" customWidth="1"/>
    <col min="13" max="13" width="16.33203125" style="287" customWidth="1"/>
    <col min="14" max="16" width="8.58203125" style="287" customWidth="1"/>
    <col min="17" max="16384" width="6.58203125" style="287"/>
  </cols>
  <sheetData>
    <row r="1" spans="1:16" ht="10" customHeight="1" x14ac:dyDescent="0.2">
      <c r="A1" s="627" t="s">
        <v>278</v>
      </c>
      <c r="B1" s="627"/>
      <c r="C1" s="627"/>
      <c r="D1" s="627"/>
      <c r="E1" s="627"/>
      <c r="F1" s="627"/>
      <c r="G1" s="627"/>
      <c r="H1" s="627"/>
    </row>
    <row r="2" spans="1:16" ht="10" customHeight="1" x14ac:dyDescent="0.2">
      <c r="A2" s="627"/>
      <c r="B2" s="627"/>
      <c r="C2" s="627"/>
      <c r="D2" s="627"/>
      <c r="E2" s="627"/>
      <c r="F2" s="627"/>
      <c r="G2" s="627"/>
      <c r="H2" s="627"/>
    </row>
    <row r="3" spans="1:16" s="288" customFormat="1" ht="10" customHeight="1" x14ac:dyDescent="0.2">
      <c r="A3" s="627"/>
      <c r="B3" s="627"/>
      <c r="C3" s="627"/>
      <c r="D3" s="627"/>
      <c r="E3" s="627"/>
      <c r="F3" s="627"/>
      <c r="G3" s="627"/>
      <c r="H3" s="627"/>
    </row>
    <row r="4" spans="1:16" s="288" customFormat="1" ht="10" customHeight="1" x14ac:dyDescent="0.2">
      <c r="A4" s="627"/>
      <c r="B4" s="627"/>
      <c r="C4" s="627"/>
      <c r="D4" s="627"/>
      <c r="E4" s="627"/>
      <c r="F4" s="627"/>
      <c r="G4" s="627"/>
      <c r="H4" s="627"/>
    </row>
    <row r="5" spans="1:16" s="288" customFormat="1" ht="11.25" customHeight="1" x14ac:dyDescent="0.2">
      <c r="A5" s="628"/>
      <c r="B5" s="628"/>
      <c r="C5" s="628"/>
      <c r="D5" s="628"/>
      <c r="E5" s="628"/>
      <c r="F5" s="628"/>
      <c r="G5" s="628"/>
      <c r="H5" s="628"/>
      <c r="I5" s="628" t="s">
        <v>279</v>
      </c>
      <c r="J5" s="628"/>
      <c r="K5" s="628"/>
      <c r="L5" s="628"/>
      <c r="M5" s="628"/>
      <c r="N5" s="628"/>
      <c r="O5" s="628"/>
      <c r="P5" s="628"/>
    </row>
    <row r="6" spans="1:16" ht="10.5" customHeight="1" x14ac:dyDescent="0.2">
      <c r="A6" s="289" t="s">
        <v>280</v>
      </c>
      <c r="B6" s="629" t="s">
        <v>9</v>
      </c>
      <c r="C6" s="631" t="s">
        <v>281</v>
      </c>
      <c r="D6" s="631" t="s">
        <v>282</v>
      </c>
      <c r="E6" s="290" t="s">
        <v>280</v>
      </c>
      <c r="F6" s="629" t="s">
        <v>9</v>
      </c>
      <c r="G6" s="631" t="s">
        <v>281</v>
      </c>
      <c r="H6" s="631" t="s">
        <v>282</v>
      </c>
      <c r="I6" s="289" t="s">
        <v>280</v>
      </c>
      <c r="J6" s="629" t="s">
        <v>9</v>
      </c>
      <c r="K6" s="631" t="s">
        <v>281</v>
      </c>
      <c r="L6" s="631" t="s">
        <v>282</v>
      </c>
      <c r="M6" s="290" t="s">
        <v>280</v>
      </c>
      <c r="N6" s="629" t="s">
        <v>9</v>
      </c>
      <c r="O6" s="631" t="s">
        <v>281</v>
      </c>
      <c r="P6" s="631" t="s">
        <v>282</v>
      </c>
    </row>
    <row r="7" spans="1:16" ht="10.5" customHeight="1" x14ac:dyDescent="0.2">
      <c r="A7" s="291" t="s">
        <v>283</v>
      </c>
      <c r="B7" s="630"/>
      <c r="C7" s="632"/>
      <c r="D7" s="632"/>
      <c r="E7" s="292" t="s">
        <v>283</v>
      </c>
      <c r="F7" s="630"/>
      <c r="G7" s="632"/>
      <c r="H7" s="632"/>
      <c r="I7" s="291" t="s">
        <v>283</v>
      </c>
      <c r="J7" s="630"/>
      <c r="K7" s="632"/>
      <c r="L7" s="632"/>
      <c r="M7" s="292" t="s">
        <v>283</v>
      </c>
      <c r="N7" s="630"/>
      <c r="O7" s="632"/>
      <c r="P7" s="632"/>
    </row>
    <row r="8" spans="1:16" ht="9.75" customHeight="1" x14ac:dyDescent="0.2">
      <c r="A8" s="293" t="s">
        <v>284</v>
      </c>
      <c r="B8" s="294">
        <v>244760</v>
      </c>
      <c r="C8" s="295">
        <v>224960</v>
      </c>
      <c r="D8" s="296">
        <v>19800</v>
      </c>
      <c r="E8" s="297" t="s">
        <v>285</v>
      </c>
      <c r="F8" s="296">
        <v>98848</v>
      </c>
      <c r="G8" s="296">
        <v>92776</v>
      </c>
      <c r="H8" s="296">
        <v>6072</v>
      </c>
      <c r="I8" s="298" t="s">
        <v>286</v>
      </c>
      <c r="J8" s="299">
        <v>511</v>
      </c>
      <c r="K8" s="300">
        <v>443</v>
      </c>
      <c r="L8" s="300">
        <v>68</v>
      </c>
      <c r="M8" s="301" t="s">
        <v>287</v>
      </c>
      <c r="N8" s="299">
        <v>58</v>
      </c>
      <c r="O8" s="300">
        <v>36</v>
      </c>
      <c r="P8" s="300">
        <v>22</v>
      </c>
    </row>
    <row r="9" spans="1:16" ht="9.75" customHeight="1" x14ac:dyDescent="0.2">
      <c r="A9" s="302" t="s">
        <v>288</v>
      </c>
      <c r="B9" s="303">
        <v>89619</v>
      </c>
      <c r="C9" s="296">
        <v>83378</v>
      </c>
      <c r="D9" s="296">
        <v>6241</v>
      </c>
      <c r="E9" s="304"/>
      <c r="F9" s="296"/>
      <c r="G9" s="296"/>
      <c r="H9" s="296"/>
      <c r="I9" s="298" t="s">
        <v>289</v>
      </c>
      <c r="J9" s="299">
        <v>950</v>
      </c>
      <c r="K9" s="300">
        <v>848</v>
      </c>
      <c r="L9" s="300">
        <v>102</v>
      </c>
      <c r="M9" s="301" t="s">
        <v>290</v>
      </c>
      <c r="N9" s="299">
        <v>92</v>
      </c>
      <c r="O9" s="300">
        <v>57</v>
      </c>
      <c r="P9" s="300">
        <v>35</v>
      </c>
    </row>
    <row r="10" spans="1:16" ht="9.75" customHeight="1" x14ac:dyDescent="0.2">
      <c r="A10" s="305" t="s">
        <v>291</v>
      </c>
      <c r="B10" s="299">
        <v>17755</v>
      </c>
      <c r="C10" s="300">
        <v>17755</v>
      </c>
      <c r="D10" s="300" t="s">
        <v>198</v>
      </c>
      <c r="E10" s="306" t="s">
        <v>292</v>
      </c>
      <c r="F10" s="296">
        <v>2431</v>
      </c>
      <c r="G10" s="296">
        <v>1869</v>
      </c>
      <c r="H10" s="296">
        <v>562</v>
      </c>
      <c r="I10" s="298" t="s">
        <v>293</v>
      </c>
      <c r="J10" s="299">
        <v>65</v>
      </c>
      <c r="K10" s="300">
        <v>65</v>
      </c>
      <c r="L10" s="300">
        <v>0</v>
      </c>
      <c r="M10" s="301" t="s">
        <v>294</v>
      </c>
      <c r="N10" s="299">
        <v>44</v>
      </c>
      <c r="O10" s="300">
        <v>35</v>
      </c>
      <c r="P10" s="300">
        <v>9</v>
      </c>
    </row>
    <row r="11" spans="1:16" ht="9.75" customHeight="1" x14ac:dyDescent="0.2">
      <c r="A11" s="305" t="s">
        <v>295</v>
      </c>
      <c r="B11" s="299">
        <v>71864</v>
      </c>
      <c r="C11" s="300">
        <v>65623</v>
      </c>
      <c r="D11" s="300">
        <v>6241</v>
      </c>
      <c r="E11" s="307" t="s">
        <v>296</v>
      </c>
      <c r="F11" s="300">
        <v>78</v>
      </c>
      <c r="G11" s="300">
        <v>67</v>
      </c>
      <c r="H11" s="300">
        <v>11</v>
      </c>
      <c r="I11" s="298" t="s">
        <v>297</v>
      </c>
      <c r="J11" s="299">
        <v>150</v>
      </c>
      <c r="K11" s="300">
        <v>150</v>
      </c>
      <c r="L11" s="300">
        <v>0</v>
      </c>
      <c r="M11" s="301" t="s">
        <v>298</v>
      </c>
      <c r="N11" s="299">
        <v>30</v>
      </c>
      <c r="O11" s="300">
        <v>29</v>
      </c>
      <c r="P11" s="300">
        <v>1</v>
      </c>
    </row>
    <row r="12" spans="1:16" ht="9.75" customHeight="1" x14ac:dyDescent="0.2">
      <c r="A12" s="302" t="s">
        <v>299</v>
      </c>
      <c r="B12" s="308">
        <f>B8-B9-B13-B14</f>
        <v>143326</v>
      </c>
      <c r="C12" s="309">
        <f t="shared" ref="C12:D12" si="0">C8-C9-C13-C14</f>
        <v>130533</v>
      </c>
      <c r="D12" s="309">
        <f t="shared" si="0"/>
        <v>12793</v>
      </c>
      <c r="E12" s="307" t="s">
        <v>300</v>
      </c>
      <c r="F12" s="300">
        <v>23</v>
      </c>
      <c r="G12" s="300">
        <v>20</v>
      </c>
      <c r="H12" s="300">
        <v>3</v>
      </c>
      <c r="I12" s="298" t="s">
        <v>301</v>
      </c>
      <c r="J12" s="299">
        <v>13</v>
      </c>
      <c r="K12" s="300">
        <v>11</v>
      </c>
      <c r="L12" s="300">
        <v>2</v>
      </c>
      <c r="M12" s="301" t="s">
        <v>302</v>
      </c>
      <c r="N12" s="299">
        <v>72</v>
      </c>
      <c r="O12" s="300">
        <v>45</v>
      </c>
      <c r="P12" s="300">
        <v>27</v>
      </c>
    </row>
    <row r="13" spans="1:16" ht="9.75" customHeight="1" x14ac:dyDescent="0.2">
      <c r="A13" s="310" t="s">
        <v>303</v>
      </c>
      <c r="B13" s="303">
        <v>3811</v>
      </c>
      <c r="C13" s="296">
        <v>3642</v>
      </c>
      <c r="D13" s="296">
        <v>169</v>
      </c>
      <c r="E13" s="307" t="s">
        <v>304</v>
      </c>
      <c r="F13" s="300">
        <v>292</v>
      </c>
      <c r="G13" s="300">
        <v>195</v>
      </c>
      <c r="H13" s="300">
        <v>97</v>
      </c>
      <c r="I13" s="298" t="s">
        <v>305</v>
      </c>
      <c r="J13" s="299">
        <v>114</v>
      </c>
      <c r="K13" s="300">
        <v>96</v>
      </c>
      <c r="L13" s="300">
        <v>18</v>
      </c>
      <c r="M13" s="301" t="s">
        <v>306</v>
      </c>
      <c r="N13" s="299">
        <v>59</v>
      </c>
      <c r="O13" s="300">
        <v>39</v>
      </c>
      <c r="P13" s="300">
        <v>20</v>
      </c>
    </row>
    <row r="14" spans="1:16" ht="9.75" customHeight="1" x14ac:dyDescent="0.2">
      <c r="A14" s="302" t="s">
        <v>307</v>
      </c>
      <c r="B14" s="303">
        <v>8004</v>
      </c>
      <c r="C14" s="296">
        <v>7407</v>
      </c>
      <c r="D14" s="296">
        <v>597</v>
      </c>
      <c r="E14" s="307" t="s">
        <v>308</v>
      </c>
      <c r="F14" s="300">
        <v>19</v>
      </c>
      <c r="G14" s="300">
        <v>19</v>
      </c>
      <c r="H14" s="300">
        <v>0</v>
      </c>
      <c r="I14" s="298" t="s">
        <v>309</v>
      </c>
      <c r="J14" s="299">
        <v>30</v>
      </c>
      <c r="K14" s="300">
        <v>19</v>
      </c>
      <c r="L14" s="300">
        <v>11</v>
      </c>
      <c r="M14" s="301" t="s">
        <v>310</v>
      </c>
      <c r="N14" s="299">
        <v>23</v>
      </c>
      <c r="O14" s="300">
        <v>22</v>
      </c>
      <c r="P14" s="300">
        <v>1</v>
      </c>
    </row>
    <row r="15" spans="1:16" ht="9.75" customHeight="1" x14ac:dyDescent="0.2">
      <c r="A15" s="311"/>
      <c r="B15" s="303"/>
      <c r="C15" s="296"/>
      <c r="D15" s="296"/>
      <c r="E15" s="307" t="s">
        <v>311</v>
      </c>
      <c r="F15" s="300">
        <v>11</v>
      </c>
      <c r="G15" s="300">
        <v>11</v>
      </c>
      <c r="H15" s="300">
        <v>0</v>
      </c>
      <c r="I15" s="298" t="s">
        <v>312</v>
      </c>
      <c r="J15" s="299">
        <v>67</v>
      </c>
      <c r="K15" s="300">
        <v>67</v>
      </c>
      <c r="L15" s="300">
        <v>0</v>
      </c>
      <c r="M15" s="301" t="s">
        <v>313</v>
      </c>
      <c r="N15" s="299">
        <v>54</v>
      </c>
      <c r="O15" s="300">
        <v>31</v>
      </c>
      <c r="P15" s="300">
        <v>23</v>
      </c>
    </row>
    <row r="16" spans="1:16" ht="9.75" customHeight="1" x14ac:dyDescent="0.2">
      <c r="A16" s="311" t="s">
        <v>314</v>
      </c>
      <c r="B16" s="303">
        <v>44478</v>
      </c>
      <c r="C16" s="296">
        <v>37757</v>
      </c>
      <c r="D16" s="296">
        <v>6721</v>
      </c>
      <c r="E16" s="307" t="s">
        <v>315</v>
      </c>
      <c r="F16" s="300">
        <v>133</v>
      </c>
      <c r="G16" s="300">
        <v>104</v>
      </c>
      <c r="H16" s="300">
        <v>29</v>
      </c>
      <c r="I16" s="312" t="s">
        <v>316</v>
      </c>
      <c r="J16" s="313">
        <v>139</v>
      </c>
      <c r="K16" s="313">
        <v>89</v>
      </c>
      <c r="L16" s="300">
        <v>50</v>
      </c>
      <c r="M16" s="301" t="s">
        <v>317</v>
      </c>
      <c r="N16" s="299">
        <v>17</v>
      </c>
      <c r="O16" s="300">
        <v>16</v>
      </c>
      <c r="P16" s="300">
        <v>1</v>
      </c>
    </row>
    <row r="17" spans="1:16" ht="9.75" customHeight="1" x14ac:dyDescent="0.2">
      <c r="A17" s="311"/>
      <c r="B17" s="314"/>
      <c r="C17" s="315"/>
      <c r="D17" s="315"/>
      <c r="E17" s="307" t="s">
        <v>318</v>
      </c>
      <c r="F17" s="300">
        <v>52</v>
      </c>
      <c r="G17" s="300">
        <v>52</v>
      </c>
      <c r="H17" s="300">
        <v>0</v>
      </c>
      <c r="I17" s="298" t="s">
        <v>319</v>
      </c>
      <c r="J17" s="299">
        <v>16</v>
      </c>
      <c r="K17" s="300">
        <v>16</v>
      </c>
      <c r="L17" s="300">
        <v>0</v>
      </c>
      <c r="M17" s="301" t="s">
        <v>320</v>
      </c>
      <c r="N17" s="299">
        <v>76</v>
      </c>
      <c r="O17" s="300">
        <v>65</v>
      </c>
      <c r="P17" s="300">
        <v>11</v>
      </c>
    </row>
    <row r="18" spans="1:16" ht="9.75" customHeight="1" x14ac:dyDescent="0.2">
      <c r="A18" s="312" t="s">
        <v>321</v>
      </c>
      <c r="B18" s="299">
        <v>3763</v>
      </c>
      <c r="C18" s="300">
        <v>3256</v>
      </c>
      <c r="D18" s="300">
        <v>507</v>
      </c>
      <c r="E18" s="307" t="s">
        <v>322</v>
      </c>
      <c r="F18" s="300">
        <v>10</v>
      </c>
      <c r="G18" s="300">
        <v>10</v>
      </c>
      <c r="H18" s="300">
        <v>0</v>
      </c>
      <c r="I18" s="298" t="s">
        <v>323</v>
      </c>
      <c r="J18" s="299">
        <v>61</v>
      </c>
      <c r="K18" s="300">
        <v>60</v>
      </c>
      <c r="L18" s="300">
        <v>1</v>
      </c>
      <c r="M18" s="301" t="s">
        <v>324</v>
      </c>
      <c r="N18" s="299">
        <v>24</v>
      </c>
      <c r="O18" s="300">
        <v>18</v>
      </c>
      <c r="P18" s="300">
        <v>6</v>
      </c>
    </row>
    <row r="19" spans="1:16" ht="9.75" customHeight="1" x14ac:dyDescent="0.2">
      <c r="A19" s="316" t="s">
        <v>325</v>
      </c>
      <c r="B19" s="299">
        <v>1259</v>
      </c>
      <c r="C19" s="300">
        <v>1141</v>
      </c>
      <c r="D19" s="300">
        <v>118</v>
      </c>
      <c r="E19" s="307" t="s">
        <v>326</v>
      </c>
      <c r="F19" s="300">
        <v>492</v>
      </c>
      <c r="G19" s="300">
        <v>320</v>
      </c>
      <c r="H19" s="300">
        <v>172</v>
      </c>
      <c r="I19" s="298" t="s">
        <v>327</v>
      </c>
      <c r="J19" s="299">
        <v>555</v>
      </c>
      <c r="K19" s="300">
        <v>554</v>
      </c>
      <c r="L19" s="300">
        <v>1</v>
      </c>
      <c r="M19" s="301" t="s">
        <v>328</v>
      </c>
      <c r="N19" s="299">
        <v>14</v>
      </c>
      <c r="O19" s="300">
        <v>12</v>
      </c>
      <c r="P19" s="300">
        <v>2</v>
      </c>
    </row>
    <row r="20" spans="1:16" ht="9.75" customHeight="1" x14ac:dyDescent="0.2">
      <c r="A20" s="316" t="s">
        <v>329</v>
      </c>
      <c r="B20" s="299">
        <v>259</v>
      </c>
      <c r="C20" s="300">
        <v>252</v>
      </c>
      <c r="D20" s="300">
        <v>7</v>
      </c>
      <c r="E20" s="307" t="s">
        <v>330</v>
      </c>
      <c r="F20" s="300">
        <v>227</v>
      </c>
      <c r="G20" s="300">
        <v>83</v>
      </c>
      <c r="H20" s="300">
        <v>144</v>
      </c>
      <c r="I20" s="298" t="s">
        <v>331</v>
      </c>
      <c r="J20" s="299">
        <v>14</v>
      </c>
      <c r="K20" s="300">
        <v>14</v>
      </c>
      <c r="L20" s="300">
        <v>0</v>
      </c>
      <c r="M20" s="301" t="s">
        <v>332</v>
      </c>
      <c r="N20" s="299">
        <v>119</v>
      </c>
      <c r="O20" s="300">
        <v>103</v>
      </c>
      <c r="P20" s="300">
        <v>16</v>
      </c>
    </row>
    <row r="21" spans="1:16" ht="9.75" customHeight="1" x14ac:dyDescent="0.2">
      <c r="A21" s="316" t="s">
        <v>333</v>
      </c>
      <c r="B21" s="299">
        <v>471</v>
      </c>
      <c r="C21" s="300">
        <v>338</v>
      </c>
      <c r="D21" s="300">
        <v>133</v>
      </c>
      <c r="E21" s="307" t="s">
        <v>334</v>
      </c>
      <c r="F21" s="300">
        <v>558</v>
      </c>
      <c r="G21" s="300">
        <v>459</v>
      </c>
      <c r="H21" s="300">
        <v>99</v>
      </c>
      <c r="I21" s="298" t="s">
        <v>335</v>
      </c>
      <c r="J21" s="299">
        <v>1916</v>
      </c>
      <c r="K21" s="300">
        <v>1909</v>
      </c>
      <c r="L21" s="300">
        <v>7</v>
      </c>
      <c r="M21" s="301" t="s">
        <v>336</v>
      </c>
      <c r="N21" s="299">
        <f>J37-(SUM(J39:J70)+SUM(N8:N20))</f>
        <v>33</v>
      </c>
      <c r="O21" s="300">
        <f t="shared" ref="O21:P21" si="1">K37-(SUM(K39:K70)+SUM(O8:O20))</f>
        <v>33</v>
      </c>
      <c r="P21" s="300">
        <f t="shared" si="1"/>
        <v>0</v>
      </c>
    </row>
    <row r="22" spans="1:16" ht="9.75" customHeight="1" x14ac:dyDescent="0.2">
      <c r="A22" s="316" t="s">
        <v>337</v>
      </c>
      <c r="B22" s="299">
        <v>146</v>
      </c>
      <c r="C22" s="300">
        <v>109</v>
      </c>
      <c r="D22" s="300">
        <v>37</v>
      </c>
      <c r="E22" s="307" t="s">
        <v>338</v>
      </c>
      <c r="F22" s="300">
        <v>18</v>
      </c>
      <c r="G22" s="300">
        <v>18</v>
      </c>
      <c r="H22" s="300">
        <v>0</v>
      </c>
      <c r="I22" s="298" t="s">
        <v>339</v>
      </c>
      <c r="J22" s="299">
        <v>12</v>
      </c>
      <c r="K22" s="300">
        <v>12</v>
      </c>
      <c r="L22" s="300">
        <v>0</v>
      </c>
      <c r="M22" s="301"/>
      <c r="N22" s="299"/>
      <c r="O22" s="300"/>
      <c r="P22" s="300"/>
    </row>
    <row r="23" spans="1:16" ht="9.75" customHeight="1" x14ac:dyDescent="0.2">
      <c r="A23" s="316" t="s">
        <v>340</v>
      </c>
      <c r="B23" s="299">
        <v>56</v>
      </c>
      <c r="C23" s="300">
        <v>56</v>
      </c>
      <c r="D23" s="300">
        <v>0</v>
      </c>
      <c r="E23" s="307" t="s">
        <v>341</v>
      </c>
      <c r="F23" s="300">
        <v>11</v>
      </c>
      <c r="G23" s="300">
        <v>10</v>
      </c>
      <c r="H23" s="300">
        <v>1</v>
      </c>
      <c r="I23" s="298" t="s">
        <v>342</v>
      </c>
      <c r="J23" s="299">
        <v>39</v>
      </c>
      <c r="K23" s="300">
        <v>11</v>
      </c>
      <c r="L23" s="300">
        <v>28</v>
      </c>
      <c r="M23" s="317" t="s">
        <v>343</v>
      </c>
      <c r="N23" s="303">
        <v>2256</v>
      </c>
      <c r="O23" s="296">
        <v>2021</v>
      </c>
      <c r="P23" s="296">
        <v>235</v>
      </c>
    </row>
    <row r="24" spans="1:16" ht="9.75" customHeight="1" x14ac:dyDescent="0.2">
      <c r="A24" s="316" t="s">
        <v>344</v>
      </c>
      <c r="B24" s="299">
        <v>1572</v>
      </c>
      <c r="C24" s="300">
        <v>1360</v>
      </c>
      <c r="D24" s="300">
        <v>212</v>
      </c>
      <c r="E24" s="307" t="s">
        <v>345</v>
      </c>
      <c r="F24" s="300">
        <v>186</v>
      </c>
      <c r="G24" s="300">
        <v>186</v>
      </c>
      <c r="H24" s="300">
        <v>0</v>
      </c>
      <c r="I24" s="298" t="s">
        <v>346</v>
      </c>
      <c r="J24" s="299">
        <v>21</v>
      </c>
      <c r="K24" s="300">
        <v>20</v>
      </c>
      <c r="L24" s="300">
        <v>1</v>
      </c>
      <c r="M24" s="301" t="s">
        <v>347</v>
      </c>
      <c r="N24" s="299">
        <v>1039</v>
      </c>
      <c r="O24" s="300">
        <v>949</v>
      </c>
      <c r="P24" s="300">
        <v>90</v>
      </c>
    </row>
    <row r="25" spans="1:16" ht="9.75" customHeight="1" x14ac:dyDescent="0.2">
      <c r="A25" s="312" t="s">
        <v>348</v>
      </c>
      <c r="B25" s="299">
        <v>19</v>
      </c>
      <c r="C25" s="300">
        <v>16</v>
      </c>
      <c r="D25" s="300">
        <v>3</v>
      </c>
      <c r="E25" s="307" t="s">
        <v>349</v>
      </c>
      <c r="F25" s="300">
        <v>14</v>
      </c>
      <c r="G25" s="300">
        <v>14</v>
      </c>
      <c r="H25" s="300">
        <v>0</v>
      </c>
      <c r="I25" s="298" t="s">
        <v>350</v>
      </c>
      <c r="J25" s="299">
        <v>12</v>
      </c>
      <c r="K25" s="300">
        <v>11</v>
      </c>
      <c r="L25" s="300">
        <v>1</v>
      </c>
      <c r="M25" s="318" t="s">
        <v>351</v>
      </c>
      <c r="N25" s="299">
        <v>110</v>
      </c>
      <c r="O25" s="300">
        <v>105</v>
      </c>
      <c r="P25" s="300">
        <v>5</v>
      </c>
    </row>
    <row r="26" spans="1:16" ht="9.75" customHeight="1" x14ac:dyDescent="0.2">
      <c r="A26" s="312" t="s">
        <v>352</v>
      </c>
      <c r="B26" s="299">
        <v>6684</v>
      </c>
      <c r="C26" s="300">
        <v>5642</v>
      </c>
      <c r="D26" s="300">
        <v>1042</v>
      </c>
      <c r="E26" s="307" t="s">
        <v>353</v>
      </c>
      <c r="F26" s="300">
        <v>41</v>
      </c>
      <c r="G26" s="300">
        <v>41</v>
      </c>
      <c r="H26" s="300">
        <v>0</v>
      </c>
      <c r="I26" s="298" t="s">
        <v>354</v>
      </c>
      <c r="J26" s="299">
        <v>236</v>
      </c>
      <c r="K26" s="300">
        <v>234</v>
      </c>
      <c r="L26" s="300">
        <v>2</v>
      </c>
      <c r="M26" s="318" t="s">
        <v>355</v>
      </c>
      <c r="N26" s="299">
        <v>105</v>
      </c>
      <c r="O26" s="300">
        <v>103</v>
      </c>
      <c r="P26" s="300">
        <v>2</v>
      </c>
    </row>
    <row r="27" spans="1:16" ht="9.75" customHeight="1" x14ac:dyDescent="0.2">
      <c r="A27" s="312" t="s">
        <v>356</v>
      </c>
      <c r="B27" s="299">
        <v>5028</v>
      </c>
      <c r="C27" s="300">
        <v>4318</v>
      </c>
      <c r="D27" s="300">
        <v>710</v>
      </c>
      <c r="E27" s="307" t="s">
        <v>357</v>
      </c>
      <c r="F27" s="300">
        <v>31</v>
      </c>
      <c r="G27" s="300">
        <v>31</v>
      </c>
      <c r="H27" s="300">
        <v>0</v>
      </c>
      <c r="I27" s="298" t="s">
        <v>358</v>
      </c>
      <c r="J27" s="299">
        <v>32</v>
      </c>
      <c r="K27" s="300">
        <v>26</v>
      </c>
      <c r="L27" s="300">
        <v>6</v>
      </c>
      <c r="M27" s="318" t="s">
        <v>359</v>
      </c>
      <c r="N27" s="299">
        <v>197</v>
      </c>
      <c r="O27" s="300">
        <v>195</v>
      </c>
      <c r="P27" s="300">
        <v>2</v>
      </c>
    </row>
    <row r="28" spans="1:16" ht="9.75" customHeight="1" x14ac:dyDescent="0.2">
      <c r="A28" s="312" t="s">
        <v>360</v>
      </c>
      <c r="B28" s="299">
        <v>40</v>
      </c>
      <c r="C28" s="300">
        <v>29</v>
      </c>
      <c r="D28" s="300">
        <v>11</v>
      </c>
      <c r="E28" s="307" t="s">
        <v>361</v>
      </c>
      <c r="F28" s="300">
        <v>23</v>
      </c>
      <c r="G28" s="300">
        <v>23</v>
      </c>
      <c r="H28" s="300">
        <v>0</v>
      </c>
      <c r="I28" s="298" t="s">
        <v>362</v>
      </c>
      <c r="J28" s="299">
        <v>10</v>
      </c>
      <c r="K28" s="300">
        <v>10</v>
      </c>
      <c r="L28" s="300">
        <v>0</v>
      </c>
      <c r="M28" s="318" t="s">
        <v>363</v>
      </c>
      <c r="N28" s="299">
        <v>168</v>
      </c>
      <c r="O28" s="300">
        <v>166</v>
      </c>
      <c r="P28" s="300">
        <v>2</v>
      </c>
    </row>
    <row r="29" spans="1:16" ht="9.75" customHeight="1" x14ac:dyDescent="0.2">
      <c r="A29" s="312" t="s">
        <v>364</v>
      </c>
      <c r="B29" s="299">
        <v>1170</v>
      </c>
      <c r="C29" s="300">
        <v>977</v>
      </c>
      <c r="D29" s="300">
        <v>193</v>
      </c>
      <c r="E29" s="307" t="s">
        <v>365</v>
      </c>
      <c r="F29" s="300">
        <v>11</v>
      </c>
      <c r="G29" s="300">
        <v>11</v>
      </c>
      <c r="H29" s="300">
        <v>0</v>
      </c>
      <c r="I29" s="298" t="s">
        <v>366</v>
      </c>
      <c r="J29" s="299">
        <v>21</v>
      </c>
      <c r="K29" s="300">
        <v>9</v>
      </c>
      <c r="L29" s="300">
        <v>12</v>
      </c>
      <c r="M29" s="450" t="s">
        <v>367</v>
      </c>
      <c r="N29" s="299">
        <v>40</v>
      </c>
      <c r="O29" s="300">
        <v>33</v>
      </c>
      <c r="P29" s="300">
        <v>7</v>
      </c>
    </row>
    <row r="30" spans="1:16" ht="9.75" customHeight="1" x14ac:dyDescent="0.2">
      <c r="A30" s="312" t="s">
        <v>368</v>
      </c>
      <c r="B30" s="299">
        <v>16</v>
      </c>
      <c r="C30" s="300">
        <v>14</v>
      </c>
      <c r="D30" s="300">
        <v>2</v>
      </c>
      <c r="E30" s="307" t="s">
        <v>369</v>
      </c>
      <c r="F30" s="300">
        <v>78</v>
      </c>
      <c r="G30" s="300">
        <v>77</v>
      </c>
      <c r="H30" s="300">
        <v>1</v>
      </c>
      <c r="I30" s="298" t="s">
        <v>370</v>
      </c>
      <c r="J30" s="299">
        <v>28</v>
      </c>
      <c r="K30" s="300">
        <v>23</v>
      </c>
      <c r="L30" s="300">
        <v>5</v>
      </c>
      <c r="M30" s="318" t="s">
        <v>371</v>
      </c>
      <c r="N30" s="299">
        <v>25</v>
      </c>
      <c r="O30" s="300">
        <v>25</v>
      </c>
      <c r="P30" s="300">
        <v>0</v>
      </c>
    </row>
    <row r="31" spans="1:16" ht="9.75" customHeight="1" x14ac:dyDescent="0.2">
      <c r="A31" s="312" t="s">
        <v>372</v>
      </c>
      <c r="B31" s="299">
        <v>429</v>
      </c>
      <c r="C31" s="300">
        <v>398</v>
      </c>
      <c r="D31" s="300">
        <v>31</v>
      </c>
      <c r="E31" s="307" t="s">
        <v>373</v>
      </c>
      <c r="F31" s="300">
        <v>14</v>
      </c>
      <c r="G31" s="300">
        <v>14</v>
      </c>
      <c r="H31" s="300">
        <v>0</v>
      </c>
      <c r="I31" s="298" t="s">
        <v>374</v>
      </c>
      <c r="J31" s="299">
        <v>13</v>
      </c>
      <c r="K31" s="300">
        <v>4</v>
      </c>
      <c r="L31" s="300">
        <v>9</v>
      </c>
      <c r="M31" s="318" t="s">
        <v>375</v>
      </c>
      <c r="N31" s="299">
        <v>26</v>
      </c>
      <c r="O31" s="300">
        <v>23</v>
      </c>
      <c r="P31" s="300">
        <v>3</v>
      </c>
    </row>
    <row r="32" spans="1:16" ht="9.75" customHeight="1" x14ac:dyDescent="0.2">
      <c r="A32" s="312" t="s">
        <v>376</v>
      </c>
      <c r="B32" s="299">
        <v>149</v>
      </c>
      <c r="C32" s="300">
        <v>143</v>
      </c>
      <c r="D32" s="300">
        <v>6</v>
      </c>
      <c r="E32" s="307" t="s">
        <v>377</v>
      </c>
      <c r="F32" s="300">
        <v>38</v>
      </c>
      <c r="G32" s="300">
        <v>34</v>
      </c>
      <c r="H32" s="300">
        <v>4</v>
      </c>
      <c r="I32" s="298" t="s">
        <v>378</v>
      </c>
      <c r="J32" s="299">
        <v>32</v>
      </c>
      <c r="K32" s="300">
        <v>14</v>
      </c>
      <c r="L32" s="300">
        <v>18</v>
      </c>
      <c r="M32" s="318" t="s">
        <v>379</v>
      </c>
      <c r="N32" s="299">
        <v>157</v>
      </c>
      <c r="O32" s="300">
        <v>122</v>
      </c>
      <c r="P32" s="300">
        <v>35</v>
      </c>
    </row>
    <row r="33" spans="1:16" ht="9.75" customHeight="1" x14ac:dyDescent="0.2">
      <c r="A33" s="312" t="s">
        <v>380</v>
      </c>
      <c r="B33" s="299">
        <v>33</v>
      </c>
      <c r="C33" s="300">
        <v>14</v>
      </c>
      <c r="D33" s="300">
        <v>19</v>
      </c>
      <c r="E33" s="307" t="s">
        <v>381</v>
      </c>
      <c r="F33" s="300">
        <v>11</v>
      </c>
      <c r="G33" s="300">
        <v>10</v>
      </c>
      <c r="H33" s="300">
        <v>1</v>
      </c>
      <c r="I33" s="298" t="s">
        <v>382</v>
      </c>
      <c r="J33" s="299">
        <v>20</v>
      </c>
      <c r="K33" s="300">
        <v>18</v>
      </c>
      <c r="L33" s="300">
        <v>2</v>
      </c>
      <c r="M33" s="318" t="s">
        <v>383</v>
      </c>
      <c r="N33" s="299">
        <v>56</v>
      </c>
      <c r="O33" s="300">
        <v>43</v>
      </c>
      <c r="P33" s="300">
        <v>13</v>
      </c>
    </row>
    <row r="34" spans="1:16" ht="9.75" customHeight="1" x14ac:dyDescent="0.2">
      <c r="A34" s="312" t="s">
        <v>384</v>
      </c>
      <c r="B34" s="299">
        <v>1150</v>
      </c>
      <c r="C34" s="300">
        <v>826</v>
      </c>
      <c r="D34" s="300">
        <v>324</v>
      </c>
      <c r="E34" s="307" t="s">
        <v>385</v>
      </c>
      <c r="F34" s="319">
        <f>F10-(SUM(F11:F33))</f>
        <v>60</v>
      </c>
      <c r="G34" s="319">
        <f>G10-(SUM(G11:G33))</f>
        <v>60</v>
      </c>
      <c r="H34" s="300">
        <f>H10-(SUM(H11:H33))</f>
        <v>0</v>
      </c>
      <c r="I34" s="298" t="s">
        <v>386</v>
      </c>
      <c r="J34" s="299">
        <v>23</v>
      </c>
      <c r="K34" s="300">
        <v>21</v>
      </c>
      <c r="L34" s="300">
        <v>2</v>
      </c>
      <c r="M34" s="318" t="s">
        <v>387</v>
      </c>
      <c r="N34" s="299">
        <v>24</v>
      </c>
      <c r="O34" s="300">
        <v>24</v>
      </c>
      <c r="P34" s="300">
        <v>0</v>
      </c>
    </row>
    <row r="35" spans="1:16" ht="9.75" customHeight="1" x14ac:dyDescent="0.2">
      <c r="A35" s="312" t="s">
        <v>388</v>
      </c>
      <c r="B35" s="299">
        <v>12465</v>
      </c>
      <c r="C35" s="300">
        <v>10120</v>
      </c>
      <c r="D35" s="300">
        <v>2345</v>
      </c>
      <c r="E35" s="307"/>
      <c r="I35" s="320" t="s">
        <v>336</v>
      </c>
      <c r="J35" s="299">
        <v>47</v>
      </c>
      <c r="K35" s="300">
        <v>41</v>
      </c>
      <c r="L35" s="300">
        <v>6</v>
      </c>
      <c r="M35" s="318" t="s">
        <v>340</v>
      </c>
      <c r="N35" s="299">
        <v>14</v>
      </c>
      <c r="O35" s="300">
        <v>11</v>
      </c>
      <c r="P35" s="300">
        <v>3</v>
      </c>
    </row>
    <row r="36" spans="1:16" ht="9.75" customHeight="1" x14ac:dyDescent="0.2">
      <c r="A36" s="312" t="s">
        <v>389</v>
      </c>
      <c r="B36" s="299">
        <v>15</v>
      </c>
      <c r="C36" s="300">
        <v>9</v>
      </c>
      <c r="D36" s="300">
        <v>6</v>
      </c>
      <c r="E36" s="306" t="s">
        <v>390</v>
      </c>
      <c r="F36" s="296">
        <v>87</v>
      </c>
      <c r="G36" s="296">
        <v>84</v>
      </c>
      <c r="H36" s="296">
        <v>3</v>
      </c>
      <c r="I36" s="298"/>
      <c r="J36" s="299"/>
      <c r="K36" s="300"/>
      <c r="L36" s="300"/>
      <c r="M36" s="318" t="s">
        <v>391</v>
      </c>
      <c r="N36" s="299">
        <v>12</v>
      </c>
      <c r="O36" s="300">
        <v>12</v>
      </c>
      <c r="P36" s="300">
        <v>0</v>
      </c>
    </row>
    <row r="37" spans="1:16" ht="9.75" customHeight="1" x14ac:dyDescent="0.2">
      <c r="A37" s="312" t="s">
        <v>392</v>
      </c>
      <c r="B37" s="299">
        <v>142</v>
      </c>
      <c r="C37" s="300">
        <v>133</v>
      </c>
      <c r="D37" s="300">
        <v>9</v>
      </c>
      <c r="E37" s="307" t="s">
        <v>393</v>
      </c>
      <c r="F37" s="300">
        <v>33</v>
      </c>
      <c r="G37" s="300">
        <v>32</v>
      </c>
      <c r="H37" s="300">
        <v>1</v>
      </c>
      <c r="I37" s="311" t="s">
        <v>394</v>
      </c>
      <c r="J37" s="303">
        <v>85970</v>
      </c>
      <c r="K37" s="296">
        <v>81302</v>
      </c>
      <c r="L37" s="296">
        <v>4668</v>
      </c>
      <c r="M37" s="318" t="s">
        <v>395</v>
      </c>
      <c r="N37" s="299">
        <v>54</v>
      </c>
      <c r="O37" s="300">
        <v>41</v>
      </c>
      <c r="P37" s="300">
        <v>13</v>
      </c>
    </row>
    <row r="38" spans="1:16" ht="9.75" customHeight="1" x14ac:dyDescent="0.2">
      <c r="A38" s="312" t="s">
        <v>396</v>
      </c>
      <c r="B38" s="299">
        <v>4324</v>
      </c>
      <c r="C38" s="300">
        <v>3817</v>
      </c>
      <c r="D38" s="300">
        <v>507</v>
      </c>
      <c r="E38" s="307" t="s">
        <v>397</v>
      </c>
      <c r="F38" s="300">
        <v>11</v>
      </c>
      <c r="G38" s="300">
        <v>11</v>
      </c>
      <c r="H38" s="300">
        <v>0</v>
      </c>
      <c r="I38" s="298" t="s">
        <v>398</v>
      </c>
      <c r="J38" s="299">
        <v>84146</v>
      </c>
      <c r="K38" s="300">
        <v>79933</v>
      </c>
      <c r="L38" s="300">
        <v>4213</v>
      </c>
      <c r="M38" s="318" t="s">
        <v>399</v>
      </c>
      <c r="N38" s="299">
        <v>27</v>
      </c>
      <c r="O38" s="300">
        <v>25</v>
      </c>
      <c r="P38" s="300">
        <v>2</v>
      </c>
    </row>
    <row r="39" spans="1:16" ht="9.75" customHeight="1" x14ac:dyDescent="0.2">
      <c r="A39" s="312" t="s">
        <v>400</v>
      </c>
      <c r="B39" s="299">
        <v>573</v>
      </c>
      <c r="C39" s="300">
        <v>457</v>
      </c>
      <c r="D39" s="300">
        <v>116</v>
      </c>
      <c r="E39" s="307" t="s">
        <v>385</v>
      </c>
      <c r="F39" s="300">
        <f>F36-(SUM(F37:F38))</f>
        <v>43</v>
      </c>
      <c r="G39" s="300">
        <f>G36-(SUM(G37:G38))</f>
        <v>41</v>
      </c>
      <c r="H39" s="300">
        <f>H36-(SUM(H37:H38))</f>
        <v>2</v>
      </c>
      <c r="I39" s="321" t="s">
        <v>401</v>
      </c>
      <c r="J39" s="299">
        <v>14529</v>
      </c>
      <c r="K39" s="300">
        <v>13915</v>
      </c>
      <c r="L39" s="300">
        <v>614</v>
      </c>
      <c r="M39" s="301" t="s">
        <v>402</v>
      </c>
      <c r="N39" s="299">
        <v>893</v>
      </c>
      <c r="O39" s="300">
        <v>824</v>
      </c>
      <c r="P39" s="300">
        <v>69</v>
      </c>
    </row>
    <row r="40" spans="1:16" ht="9.75" customHeight="1" x14ac:dyDescent="0.2">
      <c r="A40" s="312" t="s">
        <v>403</v>
      </c>
      <c r="B40" s="299">
        <v>1392</v>
      </c>
      <c r="C40" s="300">
        <v>1020</v>
      </c>
      <c r="D40" s="300">
        <v>372</v>
      </c>
      <c r="E40" s="307"/>
      <c r="F40" s="300"/>
      <c r="G40" s="300"/>
      <c r="H40" s="300"/>
      <c r="I40" s="321" t="s">
        <v>325</v>
      </c>
      <c r="J40" s="299">
        <v>9184</v>
      </c>
      <c r="K40" s="300">
        <v>9163</v>
      </c>
      <c r="L40" s="300">
        <v>21</v>
      </c>
      <c r="M40" s="318" t="s">
        <v>404</v>
      </c>
      <c r="N40" s="299">
        <v>255</v>
      </c>
      <c r="O40" s="300">
        <v>254</v>
      </c>
      <c r="P40" s="300">
        <v>1</v>
      </c>
    </row>
    <row r="41" spans="1:16" ht="9.75" customHeight="1" x14ac:dyDescent="0.2">
      <c r="A41" s="312" t="s">
        <v>405</v>
      </c>
      <c r="B41" s="299">
        <v>2546</v>
      </c>
      <c r="C41" s="300">
        <v>2313</v>
      </c>
      <c r="D41" s="300">
        <v>233</v>
      </c>
      <c r="E41" s="306" t="s">
        <v>406</v>
      </c>
      <c r="F41" s="296">
        <v>83</v>
      </c>
      <c r="G41" s="296">
        <v>77</v>
      </c>
      <c r="H41" s="296">
        <v>6</v>
      </c>
      <c r="I41" s="321" t="s">
        <v>407</v>
      </c>
      <c r="J41" s="299">
        <v>10615</v>
      </c>
      <c r="K41" s="300">
        <v>10460</v>
      </c>
      <c r="L41" s="300">
        <v>155</v>
      </c>
      <c r="M41" s="318" t="s">
        <v>408</v>
      </c>
      <c r="N41" s="322">
        <v>219</v>
      </c>
      <c r="O41" s="323">
        <v>217</v>
      </c>
      <c r="P41" s="323">
        <v>2</v>
      </c>
    </row>
    <row r="42" spans="1:16" ht="9.75" customHeight="1" x14ac:dyDescent="0.2">
      <c r="A42" s="312" t="s">
        <v>409</v>
      </c>
      <c r="B42" s="299">
        <v>18</v>
      </c>
      <c r="C42" s="300">
        <v>14</v>
      </c>
      <c r="D42" s="300">
        <v>4</v>
      </c>
      <c r="E42" s="307" t="s">
        <v>410</v>
      </c>
      <c r="F42" s="300">
        <v>10</v>
      </c>
      <c r="G42" s="300">
        <v>10</v>
      </c>
      <c r="H42" s="300">
        <v>0</v>
      </c>
      <c r="I42" s="321" t="s">
        <v>411</v>
      </c>
      <c r="J42" s="299">
        <v>5192</v>
      </c>
      <c r="K42" s="300">
        <v>4736</v>
      </c>
      <c r="L42" s="300">
        <v>456</v>
      </c>
      <c r="M42" s="318" t="s">
        <v>412</v>
      </c>
      <c r="N42" s="299">
        <v>205</v>
      </c>
      <c r="O42" s="300">
        <v>200</v>
      </c>
      <c r="P42" s="300">
        <v>5</v>
      </c>
    </row>
    <row r="43" spans="1:16" ht="9.75" customHeight="1" x14ac:dyDescent="0.2">
      <c r="A43" s="312" t="s">
        <v>413</v>
      </c>
      <c r="B43" s="299">
        <v>10</v>
      </c>
      <c r="C43" s="300">
        <v>9</v>
      </c>
      <c r="D43" s="300">
        <v>1</v>
      </c>
      <c r="E43" s="307" t="s">
        <v>414</v>
      </c>
      <c r="F43" s="300">
        <v>25</v>
      </c>
      <c r="G43" s="300">
        <v>25</v>
      </c>
      <c r="H43" s="300">
        <v>0</v>
      </c>
      <c r="I43" s="321" t="s">
        <v>415</v>
      </c>
      <c r="J43" s="299">
        <v>3421</v>
      </c>
      <c r="K43" s="300">
        <v>2816</v>
      </c>
      <c r="L43" s="300">
        <v>605</v>
      </c>
      <c r="M43" s="318" t="s">
        <v>416</v>
      </c>
      <c r="N43" s="299">
        <v>72</v>
      </c>
      <c r="O43" s="300">
        <v>65</v>
      </c>
      <c r="P43" s="300">
        <v>7</v>
      </c>
    </row>
    <row r="44" spans="1:16" ht="9.75" customHeight="1" x14ac:dyDescent="0.2">
      <c r="A44" s="312" t="s">
        <v>417</v>
      </c>
      <c r="B44" s="299">
        <v>2404</v>
      </c>
      <c r="C44" s="300">
        <v>2196</v>
      </c>
      <c r="D44" s="300">
        <v>208</v>
      </c>
      <c r="E44" s="307" t="s">
        <v>418</v>
      </c>
      <c r="F44" s="300">
        <v>12</v>
      </c>
      <c r="G44" s="300">
        <v>12</v>
      </c>
      <c r="H44" s="300">
        <v>0</v>
      </c>
      <c r="I44" s="321" t="s">
        <v>419</v>
      </c>
      <c r="J44" s="322">
        <v>5031</v>
      </c>
      <c r="K44" s="323">
        <v>4953</v>
      </c>
      <c r="L44" s="323">
        <v>78</v>
      </c>
      <c r="M44" s="318" t="s">
        <v>420</v>
      </c>
      <c r="N44" s="299">
        <v>93</v>
      </c>
      <c r="O44" s="300">
        <v>49</v>
      </c>
      <c r="P44" s="300">
        <v>44</v>
      </c>
    </row>
    <row r="45" spans="1:16" ht="9.75" customHeight="1" x14ac:dyDescent="0.2">
      <c r="A45" s="312" t="s">
        <v>421</v>
      </c>
      <c r="B45" s="299">
        <v>68</v>
      </c>
      <c r="C45" s="300">
        <v>60</v>
      </c>
      <c r="D45" s="300">
        <v>8</v>
      </c>
      <c r="E45" s="307" t="s">
        <v>336</v>
      </c>
      <c r="F45" s="300">
        <f>F41-(SUM(F42:F44))</f>
        <v>36</v>
      </c>
      <c r="G45" s="300">
        <f t="shared" ref="G45:H45" si="2">G41-(SUM(G42:G44))</f>
        <v>30</v>
      </c>
      <c r="H45" s="300">
        <f t="shared" si="2"/>
        <v>6</v>
      </c>
      <c r="I45" s="321" t="s">
        <v>422</v>
      </c>
      <c r="J45" s="299">
        <v>2518</v>
      </c>
      <c r="K45" s="300">
        <v>2467</v>
      </c>
      <c r="L45" s="300">
        <v>51</v>
      </c>
      <c r="M45" s="318" t="s">
        <v>423</v>
      </c>
      <c r="N45" s="299">
        <v>25</v>
      </c>
      <c r="O45" s="300">
        <v>23</v>
      </c>
      <c r="P45" s="300">
        <v>2</v>
      </c>
    </row>
    <row r="46" spans="1:16" ht="9.75" customHeight="1" x14ac:dyDescent="0.2">
      <c r="A46" s="312" t="s">
        <v>424</v>
      </c>
      <c r="B46" s="299">
        <v>25</v>
      </c>
      <c r="C46" s="300">
        <v>22</v>
      </c>
      <c r="D46" s="300">
        <v>3</v>
      </c>
      <c r="E46" s="307"/>
      <c r="F46" s="300"/>
      <c r="G46" s="300"/>
      <c r="H46" s="300"/>
      <c r="I46" s="321" t="s">
        <v>425</v>
      </c>
      <c r="J46" s="299">
        <v>5495</v>
      </c>
      <c r="K46" s="300">
        <v>5424</v>
      </c>
      <c r="L46" s="300">
        <v>71</v>
      </c>
      <c r="M46" s="318" t="s">
        <v>426</v>
      </c>
      <c r="N46" s="299">
        <v>24</v>
      </c>
      <c r="O46" s="300">
        <v>16</v>
      </c>
      <c r="P46" s="300">
        <v>8</v>
      </c>
    </row>
    <row r="47" spans="1:16" ht="9.75" customHeight="1" x14ac:dyDescent="0.2">
      <c r="A47" s="312" t="s">
        <v>427</v>
      </c>
      <c r="B47" s="299">
        <v>20</v>
      </c>
      <c r="C47" s="300">
        <v>20</v>
      </c>
      <c r="D47" s="300">
        <v>0</v>
      </c>
      <c r="E47" s="306" t="s">
        <v>428</v>
      </c>
      <c r="F47" s="296">
        <v>7652</v>
      </c>
      <c r="G47" s="296">
        <v>7080</v>
      </c>
      <c r="H47" s="296">
        <v>572</v>
      </c>
      <c r="I47" s="321" t="s">
        <v>429</v>
      </c>
      <c r="J47" s="299">
        <v>3154</v>
      </c>
      <c r="K47" s="300">
        <v>3037</v>
      </c>
      <c r="L47" s="300">
        <v>117</v>
      </c>
      <c r="M47" s="301" t="s">
        <v>430</v>
      </c>
      <c r="N47" s="322">
        <v>68</v>
      </c>
      <c r="O47" s="323">
        <v>35</v>
      </c>
      <c r="P47" s="323">
        <v>33</v>
      </c>
    </row>
    <row r="48" spans="1:16" ht="9.75" customHeight="1" x14ac:dyDescent="0.2">
      <c r="A48" s="312" t="s">
        <v>431</v>
      </c>
      <c r="B48" s="299">
        <v>1023</v>
      </c>
      <c r="C48" s="300">
        <v>1005</v>
      </c>
      <c r="D48" s="300">
        <v>18</v>
      </c>
      <c r="E48" s="307" t="s">
        <v>432</v>
      </c>
      <c r="F48" s="300">
        <v>1427</v>
      </c>
      <c r="G48" s="300">
        <v>1313</v>
      </c>
      <c r="H48" s="300">
        <v>114</v>
      </c>
      <c r="I48" s="321" t="s">
        <v>433</v>
      </c>
      <c r="J48" s="299">
        <v>620</v>
      </c>
      <c r="K48" s="300">
        <v>563</v>
      </c>
      <c r="L48" s="300">
        <v>57</v>
      </c>
      <c r="M48" s="318" t="s">
        <v>325</v>
      </c>
      <c r="N48" s="299">
        <v>27</v>
      </c>
      <c r="O48" s="300">
        <v>15</v>
      </c>
      <c r="P48" s="300">
        <v>12</v>
      </c>
    </row>
    <row r="49" spans="1:17" ht="9.75" customHeight="1" x14ac:dyDescent="0.2">
      <c r="A49" s="312" t="s">
        <v>434</v>
      </c>
      <c r="B49" s="299">
        <v>823</v>
      </c>
      <c r="C49" s="300">
        <v>789</v>
      </c>
      <c r="D49" s="300">
        <v>34</v>
      </c>
      <c r="E49" s="324" t="s">
        <v>359</v>
      </c>
      <c r="F49" s="300">
        <v>16</v>
      </c>
      <c r="G49" s="300">
        <v>13</v>
      </c>
      <c r="H49" s="300">
        <v>3</v>
      </c>
      <c r="I49" s="321" t="s">
        <v>435</v>
      </c>
      <c r="J49" s="299">
        <v>1365</v>
      </c>
      <c r="K49" s="300">
        <v>1300</v>
      </c>
      <c r="L49" s="300">
        <v>65</v>
      </c>
      <c r="M49" s="318" t="s">
        <v>436</v>
      </c>
      <c r="N49" s="299">
        <v>33</v>
      </c>
      <c r="O49" s="300">
        <v>14</v>
      </c>
      <c r="P49" s="300">
        <v>19</v>
      </c>
    </row>
    <row r="50" spans="1:17" ht="9.75" customHeight="1" x14ac:dyDescent="0.2">
      <c r="A50" s="312" t="s">
        <v>437</v>
      </c>
      <c r="B50" s="299">
        <v>25</v>
      </c>
      <c r="C50" s="300">
        <v>23</v>
      </c>
      <c r="D50" s="300">
        <v>2</v>
      </c>
      <c r="E50" s="324" t="s">
        <v>438</v>
      </c>
      <c r="F50" s="300">
        <v>84</v>
      </c>
      <c r="G50" s="300">
        <v>82</v>
      </c>
      <c r="H50" s="300">
        <v>2</v>
      </c>
      <c r="I50" s="321" t="s">
        <v>439</v>
      </c>
      <c r="J50" s="299">
        <v>997</v>
      </c>
      <c r="K50" s="300">
        <v>697</v>
      </c>
      <c r="L50" s="300">
        <v>300</v>
      </c>
      <c r="M50" s="301" t="s">
        <v>440</v>
      </c>
      <c r="N50" s="299">
        <v>19</v>
      </c>
      <c r="O50" s="300">
        <v>19</v>
      </c>
      <c r="P50" s="300">
        <v>0</v>
      </c>
    </row>
    <row r="51" spans="1:17" ht="9.75" customHeight="1" x14ac:dyDescent="0.2">
      <c r="A51" s="312" t="s">
        <v>441</v>
      </c>
      <c r="B51" s="299">
        <v>12</v>
      </c>
      <c r="C51" s="300">
        <v>11</v>
      </c>
      <c r="D51" s="300">
        <v>1</v>
      </c>
      <c r="E51" s="324" t="s">
        <v>442</v>
      </c>
      <c r="F51" s="300">
        <v>371</v>
      </c>
      <c r="G51" s="300">
        <v>353</v>
      </c>
      <c r="H51" s="300">
        <v>18</v>
      </c>
      <c r="I51" s="321" t="s">
        <v>443</v>
      </c>
      <c r="J51" s="299">
        <v>3172</v>
      </c>
      <c r="K51" s="300">
        <v>2902</v>
      </c>
      <c r="L51" s="300">
        <v>270</v>
      </c>
      <c r="M51" s="301" t="s">
        <v>444</v>
      </c>
      <c r="N51" s="299">
        <v>28</v>
      </c>
      <c r="O51" s="300">
        <v>14</v>
      </c>
      <c r="P51" s="300">
        <v>14</v>
      </c>
    </row>
    <row r="52" spans="1:17" ht="9.75" customHeight="1" x14ac:dyDescent="0.2">
      <c r="A52" s="312" t="s">
        <v>445</v>
      </c>
      <c r="B52" s="299">
        <v>14</v>
      </c>
      <c r="C52" s="300">
        <v>14</v>
      </c>
      <c r="D52" s="300">
        <v>0</v>
      </c>
      <c r="E52" s="324" t="s">
        <v>446</v>
      </c>
      <c r="F52" s="300">
        <v>62</v>
      </c>
      <c r="G52" s="300">
        <v>34</v>
      </c>
      <c r="H52" s="300">
        <v>28</v>
      </c>
      <c r="I52" s="321" t="s">
        <v>447</v>
      </c>
      <c r="J52" s="299">
        <v>561</v>
      </c>
      <c r="K52" s="300">
        <v>487</v>
      </c>
      <c r="L52" s="300">
        <v>74</v>
      </c>
      <c r="M52" s="301" t="s">
        <v>448</v>
      </c>
      <c r="N52" s="299">
        <v>11</v>
      </c>
      <c r="O52" s="300">
        <v>11</v>
      </c>
      <c r="P52" s="300">
        <v>0</v>
      </c>
    </row>
    <row r="53" spans="1:17" ht="9.75" customHeight="1" x14ac:dyDescent="0.2">
      <c r="A53" s="312" t="s">
        <v>449</v>
      </c>
      <c r="B53" s="299">
        <v>17</v>
      </c>
      <c r="C53" s="300">
        <v>14</v>
      </c>
      <c r="D53" s="300">
        <v>3</v>
      </c>
      <c r="E53" s="324" t="s">
        <v>325</v>
      </c>
      <c r="F53" s="300">
        <v>198</v>
      </c>
      <c r="G53" s="300">
        <v>196</v>
      </c>
      <c r="H53" s="300">
        <v>2</v>
      </c>
      <c r="I53" s="321" t="s">
        <v>450</v>
      </c>
      <c r="J53" s="299">
        <v>389</v>
      </c>
      <c r="K53" s="300">
        <v>319</v>
      </c>
      <c r="L53" s="300">
        <v>70</v>
      </c>
      <c r="M53" s="301" t="s">
        <v>451</v>
      </c>
      <c r="N53" s="299">
        <v>48</v>
      </c>
      <c r="O53" s="300">
        <v>40</v>
      </c>
      <c r="P53" s="300">
        <v>8</v>
      </c>
    </row>
    <row r="54" spans="1:17" ht="9.75" customHeight="1" x14ac:dyDescent="0.2">
      <c r="A54" s="312" t="s">
        <v>452</v>
      </c>
      <c r="B54" s="299">
        <v>15</v>
      </c>
      <c r="C54" s="300">
        <v>15</v>
      </c>
      <c r="D54" s="300">
        <v>0</v>
      </c>
      <c r="E54" s="324" t="s">
        <v>453</v>
      </c>
      <c r="F54" s="300">
        <v>81</v>
      </c>
      <c r="G54" s="300">
        <v>66</v>
      </c>
      <c r="H54" s="300">
        <v>15</v>
      </c>
      <c r="I54" s="321" t="s">
        <v>454</v>
      </c>
      <c r="J54" s="299">
        <v>2254</v>
      </c>
      <c r="K54" s="300">
        <v>1929</v>
      </c>
      <c r="L54" s="300">
        <v>325</v>
      </c>
      <c r="M54" s="301" t="s">
        <v>455</v>
      </c>
      <c r="N54" s="299">
        <v>14</v>
      </c>
      <c r="O54" s="300">
        <v>14</v>
      </c>
      <c r="P54" s="300">
        <v>0</v>
      </c>
    </row>
    <row r="55" spans="1:17" ht="9.75" customHeight="1" x14ac:dyDescent="0.2">
      <c r="A55" s="312" t="s">
        <v>456</v>
      </c>
      <c r="B55" s="299">
        <v>10</v>
      </c>
      <c r="C55" s="300">
        <v>10</v>
      </c>
      <c r="D55" s="300">
        <v>0</v>
      </c>
      <c r="E55" s="324" t="s">
        <v>457</v>
      </c>
      <c r="F55" s="300">
        <v>307</v>
      </c>
      <c r="G55" s="300">
        <v>296</v>
      </c>
      <c r="H55" s="300">
        <v>11</v>
      </c>
      <c r="I55" s="321" t="s">
        <v>438</v>
      </c>
      <c r="J55" s="299">
        <v>1091</v>
      </c>
      <c r="K55" s="300">
        <v>1024</v>
      </c>
      <c r="L55" s="300">
        <v>67</v>
      </c>
      <c r="M55" s="301" t="s">
        <v>458</v>
      </c>
      <c r="N55" s="299">
        <v>17</v>
      </c>
      <c r="O55" s="300">
        <v>12</v>
      </c>
      <c r="P55" s="300">
        <v>5</v>
      </c>
    </row>
    <row r="56" spans="1:17" ht="9.75" customHeight="1" x14ac:dyDescent="0.2">
      <c r="A56" s="312" t="s">
        <v>459</v>
      </c>
      <c r="B56" s="299">
        <v>11</v>
      </c>
      <c r="C56" s="300">
        <v>11</v>
      </c>
      <c r="D56" s="300">
        <v>0</v>
      </c>
      <c r="E56" s="324" t="s">
        <v>436</v>
      </c>
      <c r="F56" s="300">
        <v>137</v>
      </c>
      <c r="G56" s="300">
        <v>134</v>
      </c>
      <c r="H56" s="300">
        <v>3</v>
      </c>
      <c r="I56" s="321" t="s">
        <v>460</v>
      </c>
      <c r="J56" s="299">
        <v>1922</v>
      </c>
      <c r="K56" s="300">
        <v>1826</v>
      </c>
      <c r="L56" s="300">
        <v>96</v>
      </c>
      <c r="M56" s="301" t="s">
        <v>461</v>
      </c>
      <c r="N56" s="299">
        <v>11</v>
      </c>
      <c r="O56" s="300">
        <v>6</v>
      </c>
      <c r="P56" s="300">
        <v>5</v>
      </c>
    </row>
    <row r="57" spans="1:17" ht="9.75" customHeight="1" x14ac:dyDescent="0.2">
      <c r="A57" s="312" t="s">
        <v>385</v>
      </c>
      <c r="B57" s="299">
        <v>45</v>
      </c>
      <c r="C57" s="300">
        <v>42</v>
      </c>
      <c r="D57" s="300">
        <v>3</v>
      </c>
      <c r="E57" s="324" t="s">
        <v>340</v>
      </c>
      <c r="F57" s="300">
        <v>74</v>
      </c>
      <c r="G57" s="300">
        <v>64</v>
      </c>
      <c r="H57" s="300">
        <v>10</v>
      </c>
      <c r="I57" s="321" t="s">
        <v>462</v>
      </c>
      <c r="J57" s="299">
        <v>702</v>
      </c>
      <c r="K57" s="300">
        <v>615</v>
      </c>
      <c r="L57" s="300">
        <v>87</v>
      </c>
      <c r="M57" s="325" t="s">
        <v>463</v>
      </c>
      <c r="N57" s="300">
        <v>50</v>
      </c>
      <c r="O57" s="300">
        <v>40</v>
      </c>
      <c r="P57" s="300">
        <v>10</v>
      </c>
    </row>
    <row r="58" spans="1:17" ht="9.75" customHeight="1" x14ac:dyDescent="0.2">
      <c r="A58" s="312"/>
      <c r="B58" s="299"/>
      <c r="C58" s="300"/>
      <c r="D58" s="300"/>
      <c r="E58" s="324" t="s">
        <v>464</v>
      </c>
      <c r="F58" s="300">
        <v>97</v>
      </c>
      <c r="G58" s="300">
        <v>75</v>
      </c>
      <c r="H58" s="300">
        <v>22</v>
      </c>
      <c r="I58" s="321" t="s">
        <v>465</v>
      </c>
      <c r="J58" s="299">
        <v>358</v>
      </c>
      <c r="K58" s="300">
        <v>293</v>
      </c>
      <c r="L58" s="300">
        <v>65</v>
      </c>
      <c r="M58" s="325" t="s">
        <v>466</v>
      </c>
      <c r="N58" s="323">
        <v>19</v>
      </c>
      <c r="O58" s="323">
        <v>19</v>
      </c>
      <c r="P58" s="323">
        <v>0</v>
      </c>
    </row>
    <row r="59" spans="1:17" ht="9.75" customHeight="1" x14ac:dyDescent="0.2">
      <c r="A59" s="312"/>
      <c r="E59" s="307" t="s">
        <v>467</v>
      </c>
      <c r="F59" s="300">
        <v>119</v>
      </c>
      <c r="G59" s="300">
        <v>94</v>
      </c>
      <c r="H59" s="300">
        <v>25</v>
      </c>
      <c r="I59" s="321" t="s">
        <v>468</v>
      </c>
      <c r="J59" s="299">
        <v>4448</v>
      </c>
      <c r="K59" s="300">
        <v>4171</v>
      </c>
      <c r="L59" s="300">
        <v>277</v>
      </c>
      <c r="M59" s="301" t="s">
        <v>336</v>
      </c>
      <c r="N59" s="299">
        <f>N23-N24-N39-N47-SUM(N50:N58)</f>
        <v>39</v>
      </c>
      <c r="O59" s="300">
        <f t="shared" ref="O59:P59" si="3">O23-O24-O39-O47-SUM(O50:O58)</f>
        <v>38</v>
      </c>
      <c r="P59" s="300">
        <f t="shared" si="3"/>
        <v>1</v>
      </c>
    </row>
    <row r="60" spans="1:17" ht="9.75" customHeight="1" x14ac:dyDescent="0.2">
      <c r="A60" s="312"/>
      <c r="B60" s="299"/>
      <c r="C60" s="300"/>
      <c r="D60" s="300"/>
      <c r="E60" s="307" t="s">
        <v>469</v>
      </c>
      <c r="F60" s="300">
        <v>21</v>
      </c>
      <c r="G60" s="300">
        <v>17</v>
      </c>
      <c r="H60" s="300">
        <v>4</v>
      </c>
      <c r="I60" s="321" t="s">
        <v>470</v>
      </c>
      <c r="J60" s="299">
        <v>4851</v>
      </c>
      <c r="K60" s="300">
        <v>4682</v>
      </c>
      <c r="L60" s="300">
        <v>169</v>
      </c>
      <c r="M60" s="326"/>
      <c r="N60" s="296"/>
      <c r="O60" s="296"/>
      <c r="P60" s="296"/>
    </row>
    <row r="61" spans="1:17" ht="9.75" customHeight="1" x14ac:dyDescent="0.2">
      <c r="A61" s="312"/>
      <c r="B61" s="300"/>
      <c r="C61" s="300"/>
      <c r="D61" s="300"/>
      <c r="E61" s="307" t="s">
        <v>471</v>
      </c>
      <c r="F61" s="300">
        <v>493</v>
      </c>
      <c r="G61" s="300">
        <v>484</v>
      </c>
      <c r="H61" s="300">
        <v>9</v>
      </c>
      <c r="I61" s="321" t="s">
        <v>472</v>
      </c>
      <c r="J61" s="299">
        <v>2277</v>
      </c>
      <c r="K61" s="300">
        <v>2154</v>
      </c>
      <c r="L61" s="300">
        <v>123</v>
      </c>
      <c r="M61" s="326" t="s">
        <v>473</v>
      </c>
      <c r="N61" s="483">
        <v>369</v>
      </c>
      <c r="O61" s="483">
        <v>343</v>
      </c>
      <c r="P61" s="483">
        <v>26</v>
      </c>
      <c r="Q61" s="484"/>
    </row>
    <row r="62" spans="1:17" ht="9.75" customHeight="1" x14ac:dyDescent="0.2">
      <c r="A62" s="312"/>
      <c r="B62" s="299"/>
      <c r="C62" s="300"/>
      <c r="D62" s="300"/>
      <c r="E62" s="307" t="s">
        <v>474</v>
      </c>
      <c r="F62" s="300">
        <v>104</v>
      </c>
      <c r="G62" s="300">
        <v>91</v>
      </c>
      <c r="H62" s="300">
        <v>13</v>
      </c>
      <c r="I62" s="298" t="s">
        <v>475</v>
      </c>
      <c r="J62" s="299">
        <v>231</v>
      </c>
      <c r="K62" s="300">
        <v>128</v>
      </c>
      <c r="L62" s="300">
        <v>103</v>
      </c>
      <c r="M62" s="328"/>
      <c r="N62" s="327"/>
      <c r="O62" s="327"/>
      <c r="P62" s="327"/>
    </row>
    <row r="63" spans="1:17" ht="9.75" customHeight="1" x14ac:dyDescent="0.2">
      <c r="A63" s="312"/>
      <c r="B63" s="329"/>
      <c r="C63" s="313"/>
      <c r="D63" s="300"/>
      <c r="E63" s="307" t="s">
        <v>476</v>
      </c>
      <c r="F63" s="300">
        <v>31</v>
      </c>
      <c r="G63" s="300">
        <v>27</v>
      </c>
      <c r="H63" s="300">
        <v>4</v>
      </c>
      <c r="I63" s="298" t="s">
        <v>477</v>
      </c>
      <c r="J63" s="299">
        <v>114</v>
      </c>
      <c r="K63" s="300">
        <v>103</v>
      </c>
      <c r="L63" s="300">
        <v>11</v>
      </c>
      <c r="M63" s="328"/>
      <c r="N63" s="327"/>
      <c r="O63" s="327"/>
      <c r="P63" s="327"/>
    </row>
    <row r="64" spans="1:17" ht="9.75" customHeight="1" x14ac:dyDescent="0.2">
      <c r="A64" s="312"/>
      <c r="B64" s="299"/>
      <c r="C64" s="300"/>
      <c r="D64" s="300"/>
      <c r="E64" s="307" t="s">
        <v>478</v>
      </c>
      <c r="F64" s="300">
        <v>10</v>
      </c>
      <c r="G64" s="300">
        <v>6</v>
      </c>
      <c r="H64" s="300">
        <v>4</v>
      </c>
      <c r="I64" s="298" t="s">
        <v>479</v>
      </c>
      <c r="J64" s="299">
        <v>213</v>
      </c>
      <c r="K64" s="300">
        <v>151</v>
      </c>
      <c r="L64" s="300">
        <v>62</v>
      </c>
      <c r="M64" s="330"/>
      <c r="N64" s="331"/>
      <c r="O64" s="331"/>
      <c r="P64" s="331"/>
    </row>
    <row r="65" spans="1:16" ht="9.75" customHeight="1" x14ac:dyDescent="0.2">
      <c r="A65" s="312"/>
      <c r="B65" s="299"/>
      <c r="C65" s="300"/>
      <c r="D65" s="300"/>
      <c r="E65" s="307" t="s">
        <v>480</v>
      </c>
      <c r="F65" s="300">
        <v>27</v>
      </c>
      <c r="G65" s="300">
        <v>9</v>
      </c>
      <c r="H65" s="300">
        <v>18</v>
      </c>
      <c r="I65" s="298" t="s">
        <v>481</v>
      </c>
      <c r="J65" s="299">
        <v>110</v>
      </c>
      <c r="K65" s="300">
        <v>92</v>
      </c>
      <c r="L65" s="300">
        <v>18</v>
      </c>
      <c r="M65" s="330"/>
      <c r="N65" s="332"/>
      <c r="O65" s="332"/>
      <c r="P65" s="332"/>
    </row>
    <row r="66" spans="1:16" ht="9.75" customHeight="1" x14ac:dyDescent="0.2">
      <c r="A66" s="312"/>
      <c r="B66" s="299"/>
      <c r="C66" s="300"/>
      <c r="D66" s="300"/>
      <c r="E66" s="307" t="s">
        <v>482</v>
      </c>
      <c r="F66" s="300">
        <v>176</v>
      </c>
      <c r="G66" s="300">
        <v>155</v>
      </c>
      <c r="H66" s="300">
        <v>21</v>
      </c>
      <c r="I66" s="298" t="s">
        <v>483</v>
      </c>
      <c r="J66" s="299">
        <v>10</v>
      </c>
      <c r="K66" s="300">
        <v>10</v>
      </c>
      <c r="L66" s="300">
        <v>0</v>
      </c>
      <c r="M66" s="330"/>
      <c r="N66" s="332"/>
      <c r="O66" s="332"/>
      <c r="P66" s="332"/>
    </row>
    <row r="67" spans="1:16" ht="9.75" customHeight="1" x14ac:dyDescent="0.2">
      <c r="A67" s="312"/>
      <c r="B67" s="300"/>
      <c r="C67" s="300"/>
      <c r="D67" s="300"/>
      <c r="E67" s="307" t="s">
        <v>484</v>
      </c>
      <c r="F67" s="300">
        <v>29</v>
      </c>
      <c r="G67" s="300">
        <v>25</v>
      </c>
      <c r="H67" s="300">
        <v>4</v>
      </c>
      <c r="I67" s="298" t="s">
        <v>485</v>
      </c>
      <c r="J67" s="299">
        <v>190</v>
      </c>
      <c r="K67" s="300">
        <v>165</v>
      </c>
      <c r="L67" s="300">
        <v>25</v>
      </c>
      <c r="M67" s="330"/>
      <c r="N67" s="333"/>
      <c r="O67" s="333"/>
      <c r="P67" s="333"/>
    </row>
    <row r="68" spans="1:16" ht="9.75" customHeight="1" x14ac:dyDescent="0.2">
      <c r="A68" s="312"/>
      <c r="B68" s="300"/>
      <c r="C68" s="300"/>
      <c r="D68" s="300"/>
      <c r="E68" s="307" t="s">
        <v>486</v>
      </c>
      <c r="F68" s="300">
        <v>11</v>
      </c>
      <c r="G68" s="300">
        <v>11</v>
      </c>
      <c r="H68" s="300">
        <v>0</v>
      </c>
      <c r="I68" s="298" t="s">
        <v>487</v>
      </c>
      <c r="J68" s="299">
        <v>47</v>
      </c>
      <c r="K68" s="300">
        <v>46</v>
      </c>
      <c r="L68" s="300">
        <v>1</v>
      </c>
      <c r="M68" s="328"/>
    </row>
    <row r="69" spans="1:16" ht="9.75" customHeight="1" x14ac:dyDescent="0.2">
      <c r="A69" s="312"/>
      <c r="B69" s="334"/>
      <c r="C69" s="319"/>
      <c r="D69" s="300"/>
      <c r="E69" s="307" t="s">
        <v>488</v>
      </c>
      <c r="F69" s="300">
        <v>16</v>
      </c>
      <c r="G69" s="300">
        <v>16</v>
      </c>
      <c r="H69" s="300">
        <v>0</v>
      </c>
      <c r="I69" s="298" t="s">
        <v>489</v>
      </c>
      <c r="J69" s="299">
        <v>107</v>
      </c>
      <c r="K69" s="300">
        <v>76</v>
      </c>
      <c r="L69" s="300">
        <v>31</v>
      </c>
      <c r="M69" s="328"/>
    </row>
    <row r="70" spans="1:16" ht="9.75" customHeight="1" x14ac:dyDescent="0.2">
      <c r="A70" s="335"/>
      <c r="B70" s="336"/>
      <c r="C70" s="337"/>
      <c r="D70" s="337"/>
      <c r="E70" s="338" t="s">
        <v>490</v>
      </c>
      <c r="F70" s="339">
        <v>41</v>
      </c>
      <c r="G70" s="339">
        <v>37</v>
      </c>
      <c r="H70" s="339">
        <v>4</v>
      </c>
      <c r="I70" s="340" t="s">
        <v>491</v>
      </c>
      <c r="J70" s="341">
        <v>87</v>
      </c>
      <c r="K70" s="339">
        <v>57</v>
      </c>
      <c r="L70" s="339">
        <v>30</v>
      </c>
      <c r="M70" s="342"/>
      <c r="N70" s="343"/>
      <c r="O70" s="343"/>
      <c r="P70" s="343"/>
    </row>
    <row r="71" spans="1:16" ht="11.15" customHeight="1" x14ac:dyDescent="0.2">
      <c r="A71" s="344" t="s">
        <v>492</v>
      </c>
      <c r="B71" s="345"/>
      <c r="C71" s="345"/>
      <c r="D71" s="345"/>
    </row>
    <row r="72" spans="1:16" ht="11.15" customHeight="1" x14ac:dyDescent="0.2">
      <c r="A72" s="346" t="s">
        <v>653</v>
      </c>
      <c r="B72" s="346"/>
      <c r="C72" s="346"/>
      <c r="D72" s="346"/>
    </row>
    <row r="73" spans="1:16" ht="11.15" customHeight="1" x14ac:dyDescent="0.2">
      <c r="A73" s="347" t="s">
        <v>262</v>
      </c>
      <c r="B73" s="345"/>
      <c r="C73" s="345"/>
      <c r="D73" s="345"/>
    </row>
  </sheetData>
  <mergeCells count="15">
    <mergeCell ref="A1:H4"/>
    <mergeCell ref="A5:H5"/>
    <mergeCell ref="I5:P5"/>
    <mergeCell ref="B6:B7"/>
    <mergeCell ref="C6:C7"/>
    <mergeCell ref="D6:D7"/>
    <mergeCell ref="F6:F7"/>
    <mergeCell ref="G6:G7"/>
    <mergeCell ref="H6:H7"/>
    <mergeCell ref="J6:J7"/>
    <mergeCell ref="K6:K7"/>
    <mergeCell ref="L6:L7"/>
    <mergeCell ref="N6:N7"/>
    <mergeCell ref="O6:O7"/>
    <mergeCell ref="P6:P7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  <colBreaks count="1" manualBreakCount="1">
    <brk id="8" max="14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72"/>
  <sheetViews>
    <sheetView showGridLines="0" zoomScaleNormal="100" zoomScaleSheetLayoutView="85" zoomScalePageLayoutView="70" workbookViewId="0">
      <selection sqref="A1:H4"/>
    </sheetView>
  </sheetViews>
  <sheetFormatPr defaultColWidth="7.5" defaultRowHeight="12.65" customHeight="1" x14ac:dyDescent="0.55000000000000004"/>
  <cols>
    <col min="1" max="1" width="16.5" style="348" customWidth="1"/>
    <col min="2" max="2" width="9" style="348" customWidth="1"/>
    <col min="3" max="4" width="8.25" style="348" customWidth="1"/>
    <col min="5" max="5" width="16.5" style="348" customWidth="1"/>
    <col min="6" max="6" width="9" style="348" customWidth="1"/>
    <col min="7" max="8" width="8.25" style="348" customWidth="1"/>
    <col min="9" max="9" width="16.5" style="348" customWidth="1"/>
    <col min="10" max="10" width="9" style="348" customWidth="1"/>
    <col min="11" max="12" width="8.25" style="348" customWidth="1"/>
    <col min="13" max="13" width="16.5" style="348" customWidth="1"/>
    <col min="14" max="14" width="9" style="348" customWidth="1"/>
    <col min="15" max="16" width="8.25" style="348" customWidth="1"/>
    <col min="17" max="16384" width="7.5" style="348"/>
  </cols>
  <sheetData>
    <row r="1" spans="1:16" ht="12" customHeight="1" x14ac:dyDescent="0.55000000000000004">
      <c r="A1" s="635" t="s">
        <v>493</v>
      </c>
      <c r="B1" s="635"/>
      <c r="C1" s="635"/>
      <c r="D1" s="635"/>
      <c r="E1" s="635"/>
      <c r="F1" s="635"/>
      <c r="G1" s="635"/>
      <c r="H1" s="635"/>
    </row>
    <row r="2" spans="1:16" ht="12" customHeight="1" x14ac:dyDescent="0.55000000000000004">
      <c r="A2" s="635"/>
      <c r="B2" s="635"/>
      <c r="C2" s="635"/>
      <c r="D2" s="635"/>
      <c r="E2" s="635"/>
      <c r="F2" s="635"/>
      <c r="G2" s="635"/>
      <c r="H2" s="635"/>
    </row>
    <row r="3" spans="1:16" ht="12" customHeight="1" x14ac:dyDescent="0.55000000000000004">
      <c r="A3" s="635"/>
      <c r="B3" s="635"/>
      <c r="C3" s="635"/>
      <c r="D3" s="635"/>
      <c r="E3" s="635"/>
      <c r="F3" s="635"/>
      <c r="G3" s="635"/>
      <c r="H3" s="635"/>
    </row>
    <row r="4" spans="1:16" ht="12" customHeight="1" x14ac:dyDescent="0.55000000000000004">
      <c r="A4" s="635"/>
      <c r="B4" s="635"/>
      <c r="C4" s="635"/>
      <c r="D4" s="635"/>
      <c r="E4" s="635"/>
      <c r="F4" s="635"/>
      <c r="G4" s="635"/>
      <c r="H4" s="635"/>
    </row>
    <row r="5" spans="1:16" ht="12" customHeight="1" x14ac:dyDescent="0.2">
      <c r="A5" s="349"/>
      <c r="B5" s="349"/>
      <c r="C5" s="349"/>
      <c r="D5" s="349"/>
      <c r="E5" s="349"/>
      <c r="F5" s="349"/>
      <c r="G5" s="349"/>
      <c r="H5" s="349"/>
      <c r="I5" s="350"/>
      <c r="J5" s="350"/>
      <c r="K5" s="350"/>
      <c r="L5" s="350"/>
      <c r="M5" s="350"/>
      <c r="N5" s="350"/>
      <c r="O5" s="350"/>
      <c r="P5" s="351" t="s">
        <v>101</v>
      </c>
    </row>
    <row r="6" spans="1:16" ht="11.15" customHeight="1" x14ac:dyDescent="0.55000000000000004">
      <c r="A6" s="352" t="s">
        <v>494</v>
      </c>
      <c r="B6" s="636" t="s">
        <v>9</v>
      </c>
      <c r="C6" s="633" t="s">
        <v>281</v>
      </c>
      <c r="D6" s="633" t="s">
        <v>282</v>
      </c>
      <c r="E6" s="353" t="s">
        <v>494</v>
      </c>
      <c r="F6" s="636" t="s">
        <v>9</v>
      </c>
      <c r="G6" s="633" t="s">
        <v>281</v>
      </c>
      <c r="H6" s="633" t="s">
        <v>282</v>
      </c>
      <c r="I6" s="352" t="s">
        <v>494</v>
      </c>
      <c r="J6" s="636" t="s">
        <v>9</v>
      </c>
      <c r="K6" s="633" t="s">
        <v>281</v>
      </c>
      <c r="L6" s="633" t="s">
        <v>282</v>
      </c>
      <c r="M6" s="353" t="s">
        <v>494</v>
      </c>
      <c r="N6" s="636" t="s">
        <v>9</v>
      </c>
      <c r="O6" s="633" t="s">
        <v>281</v>
      </c>
      <c r="P6" s="633" t="s">
        <v>282</v>
      </c>
    </row>
    <row r="7" spans="1:16" ht="11.15" customHeight="1" x14ac:dyDescent="0.55000000000000004">
      <c r="A7" s="354" t="s">
        <v>495</v>
      </c>
      <c r="B7" s="637"/>
      <c r="C7" s="634"/>
      <c r="D7" s="634"/>
      <c r="E7" s="355" t="s">
        <v>495</v>
      </c>
      <c r="F7" s="637"/>
      <c r="G7" s="634"/>
      <c r="H7" s="634"/>
      <c r="I7" s="354" t="s">
        <v>495</v>
      </c>
      <c r="J7" s="637"/>
      <c r="K7" s="634"/>
      <c r="L7" s="634"/>
      <c r="M7" s="355" t="s">
        <v>495</v>
      </c>
      <c r="N7" s="637"/>
      <c r="O7" s="634"/>
      <c r="P7" s="634"/>
    </row>
    <row r="8" spans="1:16" ht="10" customHeight="1" x14ac:dyDescent="0.55000000000000004">
      <c r="A8" s="293" t="s">
        <v>496</v>
      </c>
      <c r="B8" s="356">
        <v>157150</v>
      </c>
      <c r="C8" s="357">
        <v>142341</v>
      </c>
      <c r="D8" s="358">
        <v>14809</v>
      </c>
      <c r="E8" s="359" t="s">
        <v>285</v>
      </c>
      <c r="F8" s="360">
        <f>B8-B16-B9-B13</f>
        <v>16896</v>
      </c>
      <c r="G8" s="361">
        <f t="shared" ref="G8:H8" si="0">C8-C16-C9-C13</f>
        <v>14304</v>
      </c>
      <c r="H8" s="361">
        <f t="shared" si="0"/>
        <v>2592</v>
      </c>
      <c r="I8" s="298" t="s">
        <v>482</v>
      </c>
      <c r="J8" s="451">
        <v>311</v>
      </c>
      <c r="K8" s="452">
        <v>247</v>
      </c>
      <c r="L8" s="452">
        <v>64</v>
      </c>
      <c r="M8" s="364" t="s">
        <v>489</v>
      </c>
      <c r="N8" s="365">
        <v>19</v>
      </c>
      <c r="O8" s="363">
        <v>16</v>
      </c>
      <c r="P8" s="365">
        <v>3</v>
      </c>
    </row>
    <row r="9" spans="1:16" ht="10" customHeight="1" x14ac:dyDescent="0.55000000000000004">
      <c r="A9" s="302" t="s">
        <v>497</v>
      </c>
      <c r="B9" s="366">
        <v>89619</v>
      </c>
      <c r="C9" s="367">
        <v>83378</v>
      </c>
      <c r="D9" s="361">
        <v>6241</v>
      </c>
      <c r="E9" s="368"/>
      <c r="F9" s="360"/>
      <c r="G9" s="361"/>
      <c r="H9" s="361"/>
      <c r="I9" s="298" t="s">
        <v>484</v>
      </c>
      <c r="J9" s="451">
        <v>11</v>
      </c>
      <c r="K9" s="452">
        <v>11</v>
      </c>
      <c r="L9" s="452" t="s">
        <v>198</v>
      </c>
      <c r="M9" s="325" t="s">
        <v>491</v>
      </c>
      <c r="N9" s="363">
        <v>35</v>
      </c>
      <c r="O9" s="363">
        <v>30</v>
      </c>
      <c r="P9" s="363">
        <v>5</v>
      </c>
    </row>
    <row r="10" spans="1:16" ht="10" customHeight="1" x14ac:dyDescent="0.55000000000000004">
      <c r="A10" s="305" t="s">
        <v>291</v>
      </c>
      <c r="B10" s="369">
        <v>17755</v>
      </c>
      <c r="C10" s="370">
        <v>17755</v>
      </c>
      <c r="D10" s="371" t="s">
        <v>198</v>
      </c>
      <c r="E10" s="359" t="s">
        <v>292</v>
      </c>
      <c r="F10" s="360">
        <v>2911</v>
      </c>
      <c r="G10" s="361">
        <v>2398</v>
      </c>
      <c r="H10" s="361">
        <v>513</v>
      </c>
      <c r="I10" s="298" t="s">
        <v>488</v>
      </c>
      <c r="J10" s="451">
        <v>23</v>
      </c>
      <c r="K10" s="452">
        <v>18</v>
      </c>
      <c r="L10" s="452">
        <v>5</v>
      </c>
      <c r="M10" s="325" t="s">
        <v>287</v>
      </c>
      <c r="N10" s="363">
        <v>16</v>
      </c>
      <c r="O10" s="363">
        <v>14</v>
      </c>
      <c r="P10" s="363">
        <v>2</v>
      </c>
    </row>
    <row r="11" spans="1:16" ht="10" customHeight="1" x14ac:dyDescent="0.55000000000000004">
      <c r="A11" s="305" t="s">
        <v>295</v>
      </c>
      <c r="B11" s="369">
        <v>71864</v>
      </c>
      <c r="C11" s="370">
        <v>65623</v>
      </c>
      <c r="D11" s="371">
        <v>6241</v>
      </c>
      <c r="E11" s="372" t="s">
        <v>296</v>
      </c>
      <c r="F11" s="362">
        <v>33</v>
      </c>
      <c r="G11" s="363">
        <v>18</v>
      </c>
      <c r="H11" s="363">
        <v>15</v>
      </c>
      <c r="I11" s="298" t="s">
        <v>490</v>
      </c>
      <c r="J11" s="451">
        <v>51</v>
      </c>
      <c r="K11" s="452">
        <v>39</v>
      </c>
      <c r="L11" s="452">
        <v>12</v>
      </c>
      <c r="M11" s="325" t="s">
        <v>290</v>
      </c>
      <c r="N11" s="363">
        <v>22</v>
      </c>
      <c r="O11" s="363">
        <v>20</v>
      </c>
      <c r="P11" s="373">
        <v>2</v>
      </c>
    </row>
    <row r="12" spans="1:16" ht="10" customHeight="1" x14ac:dyDescent="0.55000000000000004">
      <c r="A12" s="302" t="s">
        <v>498</v>
      </c>
      <c r="B12" s="366">
        <v>55716</v>
      </c>
      <c r="C12" s="367">
        <v>47914</v>
      </c>
      <c r="D12" s="361">
        <v>7802</v>
      </c>
      <c r="E12" s="372" t="s">
        <v>300</v>
      </c>
      <c r="F12" s="362">
        <v>10</v>
      </c>
      <c r="G12" s="363">
        <v>3</v>
      </c>
      <c r="H12" s="363">
        <v>7</v>
      </c>
      <c r="I12" s="298" t="s">
        <v>286</v>
      </c>
      <c r="J12" s="451">
        <v>387</v>
      </c>
      <c r="K12" s="452">
        <v>314</v>
      </c>
      <c r="L12" s="452">
        <v>73</v>
      </c>
      <c r="M12" s="325" t="s">
        <v>294</v>
      </c>
      <c r="N12" s="363">
        <v>17</v>
      </c>
      <c r="O12" s="363">
        <v>16</v>
      </c>
      <c r="P12" s="363">
        <v>1</v>
      </c>
    </row>
    <row r="13" spans="1:16" ht="10" customHeight="1" x14ac:dyDescent="0.55000000000000004">
      <c r="A13" s="302" t="s">
        <v>307</v>
      </c>
      <c r="B13" s="360">
        <v>11815</v>
      </c>
      <c r="C13" s="361">
        <v>11049</v>
      </c>
      <c r="D13" s="361">
        <v>766</v>
      </c>
      <c r="E13" s="372" t="s">
        <v>304</v>
      </c>
      <c r="F13" s="362">
        <v>178</v>
      </c>
      <c r="G13" s="363">
        <v>125</v>
      </c>
      <c r="H13" s="363">
        <v>53</v>
      </c>
      <c r="I13" s="298" t="s">
        <v>289</v>
      </c>
      <c r="J13" s="451">
        <v>756</v>
      </c>
      <c r="K13" s="452">
        <v>649</v>
      </c>
      <c r="L13" s="452">
        <v>107</v>
      </c>
      <c r="M13" s="325" t="s">
        <v>298</v>
      </c>
      <c r="N13" s="363">
        <v>27</v>
      </c>
      <c r="O13" s="363">
        <v>26</v>
      </c>
      <c r="P13" s="363">
        <v>1</v>
      </c>
    </row>
    <row r="14" spans="1:16" ht="10" customHeight="1" x14ac:dyDescent="0.55000000000000004">
      <c r="A14" s="311"/>
      <c r="B14" s="360"/>
      <c r="C14" s="361"/>
      <c r="D14" s="361"/>
      <c r="E14" s="372" t="s">
        <v>308</v>
      </c>
      <c r="F14" s="362">
        <v>29</v>
      </c>
      <c r="G14" s="363">
        <v>20</v>
      </c>
      <c r="H14" s="363">
        <v>9</v>
      </c>
      <c r="I14" s="298" t="s">
        <v>293</v>
      </c>
      <c r="J14" s="451">
        <v>43</v>
      </c>
      <c r="K14" s="452">
        <v>33</v>
      </c>
      <c r="L14" s="452">
        <v>10</v>
      </c>
      <c r="M14" s="325" t="s">
        <v>302</v>
      </c>
      <c r="N14" s="363">
        <v>20</v>
      </c>
      <c r="O14" s="363">
        <v>18</v>
      </c>
      <c r="P14" s="363">
        <v>2</v>
      </c>
    </row>
    <row r="15" spans="1:16" ht="10" customHeight="1" x14ac:dyDescent="0.55000000000000004">
      <c r="A15" s="311"/>
      <c r="B15" s="360"/>
      <c r="C15" s="361"/>
      <c r="D15" s="361"/>
      <c r="E15" s="372" t="s">
        <v>311</v>
      </c>
      <c r="F15" s="362">
        <v>48</v>
      </c>
      <c r="G15" s="363">
        <v>27</v>
      </c>
      <c r="H15" s="363">
        <v>21</v>
      </c>
      <c r="I15" s="298" t="s">
        <v>297</v>
      </c>
      <c r="J15" s="451">
        <v>63</v>
      </c>
      <c r="K15" s="452">
        <v>52</v>
      </c>
      <c r="L15" s="452">
        <v>11</v>
      </c>
      <c r="M15" s="325" t="s">
        <v>310</v>
      </c>
      <c r="N15" s="363">
        <v>12</v>
      </c>
      <c r="O15" s="363">
        <v>10</v>
      </c>
      <c r="P15" s="363">
        <v>2</v>
      </c>
    </row>
    <row r="16" spans="1:16" ht="10" customHeight="1" x14ac:dyDescent="0.55000000000000004">
      <c r="A16" s="311" t="s">
        <v>314</v>
      </c>
      <c r="B16" s="366">
        <v>38820</v>
      </c>
      <c r="C16" s="367">
        <v>33610</v>
      </c>
      <c r="D16" s="361">
        <v>5210</v>
      </c>
      <c r="E16" s="372" t="s">
        <v>315</v>
      </c>
      <c r="F16" s="362">
        <v>268</v>
      </c>
      <c r="G16" s="363">
        <v>239</v>
      </c>
      <c r="H16" s="363">
        <v>29</v>
      </c>
      <c r="I16" s="298" t="s">
        <v>301</v>
      </c>
      <c r="J16" s="451">
        <v>15</v>
      </c>
      <c r="K16" s="452">
        <v>13</v>
      </c>
      <c r="L16" s="452">
        <v>2</v>
      </c>
      <c r="M16" s="325" t="s">
        <v>313</v>
      </c>
      <c r="N16" s="363">
        <v>16</v>
      </c>
      <c r="O16" s="363">
        <v>14</v>
      </c>
      <c r="P16" s="363">
        <v>2</v>
      </c>
    </row>
    <row r="17" spans="1:16" ht="10" customHeight="1" x14ac:dyDescent="0.55000000000000004">
      <c r="A17" s="311"/>
      <c r="B17" s="374"/>
      <c r="C17" s="371"/>
      <c r="D17" s="371"/>
      <c r="E17" s="372" t="s">
        <v>499</v>
      </c>
      <c r="F17" s="362">
        <v>22</v>
      </c>
      <c r="G17" s="363">
        <v>10</v>
      </c>
      <c r="H17" s="363">
        <v>12</v>
      </c>
      <c r="I17" s="298" t="s">
        <v>305</v>
      </c>
      <c r="J17" s="451">
        <v>68</v>
      </c>
      <c r="K17" s="452">
        <v>62</v>
      </c>
      <c r="L17" s="452">
        <v>6</v>
      </c>
      <c r="M17" s="325" t="s">
        <v>317</v>
      </c>
      <c r="N17" s="363">
        <v>12</v>
      </c>
      <c r="O17" s="363">
        <v>11</v>
      </c>
      <c r="P17" s="363">
        <v>1</v>
      </c>
    </row>
    <row r="18" spans="1:16" ht="10" customHeight="1" x14ac:dyDescent="0.55000000000000004">
      <c r="A18" s="312" t="s">
        <v>321</v>
      </c>
      <c r="B18" s="375">
        <v>1581</v>
      </c>
      <c r="C18" s="376">
        <v>1350</v>
      </c>
      <c r="D18" s="376">
        <v>231</v>
      </c>
      <c r="E18" s="372" t="s">
        <v>318</v>
      </c>
      <c r="F18" s="362">
        <v>62</v>
      </c>
      <c r="G18" s="363">
        <v>44</v>
      </c>
      <c r="H18" s="363">
        <v>18</v>
      </c>
      <c r="I18" s="298" t="s">
        <v>309</v>
      </c>
      <c r="J18" s="451">
        <v>19</v>
      </c>
      <c r="K18" s="452">
        <v>18</v>
      </c>
      <c r="L18" s="452">
        <v>1</v>
      </c>
      <c r="M18" s="325" t="s">
        <v>324</v>
      </c>
      <c r="N18" s="363">
        <v>11</v>
      </c>
      <c r="O18" s="363">
        <v>11</v>
      </c>
      <c r="P18" s="363" t="s">
        <v>198</v>
      </c>
    </row>
    <row r="19" spans="1:16" ht="10" customHeight="1" x14ac:dyDescent="0.55000000000000004">
      <c r="A19" s="316" t="s">
        <v>500</v>
      </c>
      <c r="B19" s="375">
        <v>257</v>
      </c>
      <c r="C19" s="376">
        <v>219</v>
      </c>
      <c r="D19" s="376">
        <v>38</v>
      </c>
      <c r="E19" s="372" t="s">
        <v>322</v>
      </c>
      <c r="F19" s="362">
        <v>29</v>
      </c>
      <c r="G19" s="363">
        <v>16</v>
      </c>
      <c r="H19" s="363">
        <v>13</v>
      </c>
      <c r="I19" s="298" t="s">
        <v>312</v>
      </c>
      <c r="J19" s="451">
        <v>22</v>
      </c>
      <c r="K19" s="452">
        <v>22</v>
      </c>
      <c r="L19" s="452" t="s">
        <v>198</v>
      </c>
      <c r="M19" s="325" t="s">
        <v>332</v>
      </c>
      <c r="N19" s="363">
        <v>29</v>
      </c>
      <c r="O19" s="363">
        <v>26</v>
      </c>
      <c r="P19" s="363">
        <v>3</v>
      </c>
    </row>
    <row r="20" spans="1:16" ht="10" customHeight="1" x14ac:dyDescent="0.55000000000000004">
      <c r="A20" s="316" t="s">
        <v>501</v>
      </c>
      <c r="B20" s="375">
        <v>429</v>
      </c>
      <c r="C20" s="376">
        <v>380</v>
      </c>
      <c r="D20" s="376">
        <v>49</v>
      </c>
      <c r="E20" s="372" t="s">
        <v>326</v>
      </c>
      <c r="F20" s="362">
        <v>810</v>
      </c>
      <c r="G20" s="363">
        <v>768</v>
      </c>
      <c r="H20" s="363">
        <v>42</v>
      </c>
      <c r="I20" s="298" t="s">
        <v>316</v>
      </c>
      <c r="J20" s="451">
        <v>46</v>
      </c>
      <c r="K20" s="452">
        <v>39</v>
      </c>
      <c r="L20" s="452">
        <v>7</v>
      </c>
      <c r="M20" s="325" t="s">
        <v>336</v>
      </c>
      <c r="N20" s="371">
        <f>J40-SUM(J42:J70,N8:N19)</f>
        <v>42</v>
      </c>
      <c r="O20" s="363">
        <f t="shared" ref="O20:P20" si="1">K40-SUM(K42:K70,O8:O19)</f>
        <v>37</v>
      </c>
      <c r="P20" s="363">
        <f t="shared" si="1"/>
        <v>5</v>
      </c>
    </row>
    <row r="21" spans="1:16" ht="10" customHeight="1" x14ac:dyDescent="0.55000000000000004">
      <c r="A21" s="316" t="s">
        <v>502</v>
      </c>
      <c r="B21" s="375">
        <v>298</v>
      </c>
      <c r="C21" s="376">
        <v>263</v>
      </c>
      <c r="D21" s="376">
        <v>35</v>
      </c>
      <c r="E21" s="372" t="s">
        <v>330</v>
      </c>
      <c r="F21" s="362">
        <v>255</v>
      </c>
      <c r="G21" s="363">
        <v>234</v>
      </c>
      <c r="H21" s="363">
        <v>21</v>
      </c>
      <c r="I21" s="298" t="s">
        <v>319</v>
      </c>
      <c r="J21" s="451">
        <v>23</v>
      </c>
      <c r="K21" s="452">
        <v>18</v>
      </c>
      <c r="L21" s="452">
        <v>5</v>
      </c>
      <c r="M21" s="325"/>
      <c r="N21" s="363"/>
      <c r="O21" s="231"/>
      <c r="P21" s="373"/>
    </row>
    <row r="22" spans="1:16" ht="10" customHeight="1" x14ac:dyDescent="0.55000000000000004">
      <c r="A22" s="316" t="s">
        <v>503</v>
      </c>
      <c r="B22" s="375">
        <v>151</v>
      </c>
      <c r="C22" s="376">
        <v>134</v>
      </c>
      <c r="D22" s="376">
        <v>17</v>
      </c>
      <c r="E22" s="372" t="s">
        <v>334</v>
      </c>
      <c r="F22" s="362">
        <v>263</v>
      </c>
      <c r="G22" s="363">
        <v>200</v>
      </c>
      <c r="H22" s="363">
        <v>63</v>
      </c>
      <c r="I22" s="298" t="s">
        <v>323</v>
      </c>
      <c r="J22" s="451">
        <v>67</v>
      </c>
      <c r="K22" s="452">
        <v>47</v>
      </c>
      <c r="L22" s="452">
        <v>20</v>
      </c>
      <c r="M22" s="326" t="s">
        <v>343</v>
      </c>
      <c r="N22" s="332">
        <v>616</v>
      </c>
      <c r="O22" s="332">
        <v>535</v>
      </c>
      <c r="P22" s="332">
        <v>81</v>
      </c>
    </row>
    <row r="23" spans="1:16" ht="10" customHeight="1" x14ac:dyDescent="0.55000000000000004">
      <c r="A23" s="316" t="s">
        <v>504</v>
      </c>
      <c r="B23" s="375">
        <v>139</v>
      </c>
      <c r="C23" s="376">
        <v>120</v>
      </c>
      <c r="D23" s="376">
        <v>19</v>
      </c>
      <c r="E23" s="372" t="s">
        <v>338</v>
      </c>
      <c r="F23" s="362">
        <v>22</v>
      </c>
      <c r="G23" s="363">
        <v>8</v>
      </c>
      <c r="H23" s="363">
        <v>14</v>
      </c>
      <c r="I23" s="298" t="s">
        <v>505</v>
      </c>
      <c r="J23" s="451">
        <v>18</v>
      </c>
      <c r="K23" s="452">
        <v>13</v>
      </c>
      <c r="L23" s="452">
        <v>5</v>
      </c>
      <c r="M23" s="325" t="s">
        <v>347</v>
      </c>
      <c r="N23" s="373">
        <v>289</v>
      </c>
      <c r="O23" s="363">
        <v>247</v>
      </c>
      <c r="P23" s="373">
        <v>42</v>
      </c>
    </row>
    <row r="24" spans="1:16" ht="10" customHeight="1" x14ac:dyDescent="0.55000000000000004">
      <c r="A24" s="316" t="s">
        <v>506</v>
      </c>
      <c r="B24" s="375">
        <v>307</v>
      </c>
      <c r="C24" s="376">
        <v>234</v>
      </c>
      <c r="D24" s="376">
        <v>73</v>
      </c>
      <c r="E24" s="372" t="s">
        <v>345</v>
      </c>
      <c r="F24" s="362">
        <v>260</v>
      </c>
      <c r="G24" s="363">
        <v>233</v>
      </c>
      <c r="H24" s="363">
        <v>27</v>
      </c>
      <c r="I24" s="298" t="s">
        <v>327</v>
      </c>
      <c r="J24" s="451">
        <v>277</v>
      </c>
      <c r="K24" s="452">
        <v>230</v>
      </c>
      <c r="L24" s="452">
        <v>47</v>
      </c>
      <c r="M24" s="377" t="s">
        <v>351</v>
      </c>
      <c r="N24" s="373">
        <v>34</v>
      </c>
      <c r="O24" s="363">
        <v>30</v>
      </c>
      <c r="P24" s="363">
        <v>4</v>
      </c>
    </row>
    <row r="25" spans="1:16" ht="10" customHeight="1" x14ac:dyDescent="0.55000000000000004">
      <c r="A25" s="312" t="s">
        <v>352</v>
      </c>
      <c r="B25" s="375">
        <v>4434</v>
      </c>
      <c r="C25" s="376">
        <v>3720</v>
      </c>
      <c r="D25" s="376">
        <v>714</v>
      </c>
      <c r="E25" s="372" t="s">
        <v>349</v>
      </c>
      <c r="F25" s="362">
        <v>14</v>
      </c>
      <c r="G25" s="363">
        <v>9</v>
      </c>
      <c r="H25" s="363">
        <v>5</v>
      </c>
      <c r="I25" s="298" t="s">
        <v>331</v>
      </c>
      <c r="J25" s="451">
        <v>23</v>
      </c>
      <c r="K25" s="452">
        <v>19</v>
      </c>
      <c r="L25" s="452">
        <v>4</v>
      </c>
      <c r="M25" s="377" t="s">
        <v>355</v>
      </c>
      <c r="N25" s="373">
        <v>17</v>
      </c>
      <c r="O25" s="363">
        <v>13</v>
      </c>
      <c r="P25" s="363">
        <v>4</v>
      </c>
    </row>
    <row r="26" spans="1:16" ht="10" customHeight="1" x14ac:dyDescent="0.55000000000000004">
      <c r="A26" s="312" t="s">
        <v>356</v>
      </c>
      <c r="B26" s="375">
        <v>4431</v>
      </c>
      <c r="C26" s="376">
        <v>3661</v>
      </c>
      <c r="D26" s="376">
        <v>770</v>
      </c>
      <c r="E26" s="372" t="s">
        <v>353</v>
      </c>
      <c r="F26" s="362">
        <v>52</v>
      </c>
      <c r="G26" s="363">
        <v>36</v>
      </c>
      <c r="H26" s="363">
        <v>16</v>
      </c>
      <c r="I26" s="298" t="s">
        <v>335</v>
      </c>
      <c r="J26" s="451">
        <v>1285</v>
      </c>
      <c r="K26" s="452">
        <v>1147</v>
      </c>
      <c r="L26" s="452">
        <v>138</v>
      </c>
      <c r="M26" s="377" t="s">
        <v>363</v>
      </c>
      <c r="N26" s="373">
        <v>19</v>
      </c>
      <c r="O26" s="363">
        <v>18</v>
      </c>
      <c r="P26" s="373">
        <v>1</v>
      </c>
    </row>
    <row r="27" spans="1:16" ht="10" customHeight="1" x14ac:dyDescent="0.55000000000000004">
      <c r="A27" s="312" t="s">
        <v>360</v>
      </c>
      <c r="B27" s="375">
        <v>25</v>
      </c>
      <c r="C27" s="376">
        <v>22</v>
      </c>
      <c r="D27" s="376">
        <v>3</v>
      </c>
      <c r="E27" s="372" t="s">
        <v>357</v>
      </c>
      <c r="F27" s="362">
        <v>33</v>
      </c>
      <c r="G27" s="363">
        <v>25</v>
      </c>
      <c r="H27" s="363">
        <v>8</v>
      </c>
      <c r="I27" s="298" t="s">
        <v>339</v>
      </c>
      <c r="J27" s="451">
        <v>18</v>
      </c>
      <c r="K27" s="452">
        <v>15</v>
      </c>
      <c r="L27" s="452">
        <v>3</v>
      </c>
      <c r="M27" s="377" t="s">
        <v>436</v>
      </c>
      <c r="N27" s="373">
        <v>16</v>
      </c>
      <c r="O27" s="363">
        <v>13</v>
      </c>
      <c r="P27" s="363">
        <v>3</v>
      </c>
    </row>
    <row r="28" spans="1:16" ht="10" customHeight="1" x14ac:dyDescent="0.55000000000000004">
      <c r="A28" s="312" t="s">
        <v>364</v>
      </c>
      <c r="B28" s="375">
        <v>1310</v>
      </c>
      <c r="C28" s="376">
        <v>1112</v>
      </c>
      <c r="D28" s="376">
        <v>198</v>
      </c>
      <c r="E28" s="372" t="s">
        <v>361</v>
      </c>
      <c r="F28" s="362">
        <v>32</v>
      </c>
      <c r="G28" s="363">
        <v>19</v>
      </c>
      <c r="H28" s="363">
        <v>13</v>
      </c>
      <c r="I28" s="298" t="s">
        <v>342</v>
      </c>
      <c r="J28" s="451">
        <v>12</v>
      </c>
      <c r="K28" s="452">
        <v>8</v>
      </c>
      <c r="L28" s="452">
        <v>4</v>
      </c>
      <c r="M28" s="377" t="s">
        <v>367</v>
      </c>
      <c r="N28" s="373">
        <v>18</v>
      </c>
      <c r="O28" s="373">
        <v>17</v>
      </c>
      <c r="P28" s="373">
        <v>1</v>
      </c>
    </row>
    <row r="29" spans="1:16" ht="10" customHeight="1" x14ac:dyDescent="0.55000000000000004">
      <c r="A29" s="312" t="s">
        <v>368</v>
      </c>
      <c r="B29" s="375">
        <v>38</v>
      </c>
      <c r="C29" s="376">
        <v>25</v>
      </c>
      <c r="D29" s="376">
        <v>13</v>
      </c>
      <c r="E29" s="372" t="s">
        <v>365</v>
      </c>
      <c r="F29" s="374">
        <v>11</v>
      </c>
      <c r="G29" s="363">
        <v>4</v>
      </c>
      <c r="H29" s="371">
        <v>7</v>
      </c>
      <c r="I29" s="298" t="s">
        <v>346</v>
      </c>
      <c r="J29" s="451">
        <v>23</v>
      </c>
      <c r="K29" s="452">
        <v>18</v>
      </c>
      <c r="L29" s="452">
        <v>5</v>
      </c>
      <c r="M29" s="377" t="s">
        <v>371</v>
      </c>
      <c r="N29" s="373">
        <v>12</v>
      </c>
      <c r="O29" s="363">
        <v>11</v>
      </c>
      <c r="P29" s="363">
        <v>1</v>
      </c>
    </row>
    <row r="30" spans="1:16" ht="10" customHeight="1" x14ac:dyDescent="0.55000000000000004">
      <c r="A30" s="312" t="s">
        <v>372</v>
      </c>
      <c r="B30" s="375">
        <v>138</v>
      </c>
      <c r="C30" s="376">
        <v>108</v>
      </c>
      <c r="D30" s="376">
        <v>30</v>
      </c>
      <c r="E30" s="372" t="s">
        <v>369</v>
      </c>
      <c r="F30" s="362">
        <v>153</v>
      </c>
      <c r="G30" s="363">
        <v>122</v>
      </c>
      <c r="H30" s="371">
        <v>31</v>
      </c>
      <c r="I30" s="298" t="s">
        <v>350</v>
      </c>
      <c r="J30" s="451">
        <v>10</v>
      </c>
      <c r="K30" s="452">
        <v>7</v>
      </c>
      <c r="L30" s="452">
        <v>3</v>
      </c>
      <c r="M30" s="377" t="s">
        <v>375</v>
      </c>
      <c r="N30" s="373">
        <v>16</v>
      </c>
      <c r="O30" s="363">
        <v>12</v>
      </c>
      <c r="P30" s="363">
        <v>4</v>
      </c>
    </row>
    <row r="31" spans="1:16" ht="10" customHeight="1" x14ac:dyDescent="0.55000000000000004">
      <c r="A31" s="312" t="s">
        <v>376</v>
      </c>
      <c r="B31" s="375">
        <v>283</v>
      </c>
      <c r="C31" s="376">
        <v>245</v>
      </c>
      <c r="D31" s="376">
        <v>38</v>
      </c>
      <c r="E31" s="372" t="s">
        <v>373</v>
      </c>
      <c r="F31" s="362">
        <v>20</v>
      </c>
      <c r="G31" s="363">
        <v>12</v>
      </c>
      <c r="H31" s="371">
        <v>8</v>
      </c>
      <c r="I31" s="298" t="s">
        <v>354</v>
      </c>
      <c r="J31" s="451">
        <v>445</v>
      </c>
      <c r="K31" s="452">
        <v>396</v>
      </c>
      <c r="L31" s="452">
        <v>49</v>
      </c>
      <c r="M31" s="377" t="s">
        <v>379</v>
      </c>
      <c r="N31" s="373">
        <v>29</v>
      </c>
      <c r="O31" s="363">
        <v>26</v>
      </c>
      <c r="P31" s="363">
        <v>3</v>
      </c>
    </row>
    <row r="32" spans="1:16" ht="10" customHeight="1" x14ac:dyDescent="0.55000000000000004">
      <c r="A32" s="312" t="s">
        <v>380</v>
      </c>
      <c r="B32" s="375">
        <v>23</v>
      </c>
      <c r="C32" s="376">
        <v>20</v>
      </c>
      <c r="D32" s="376">
        <v>3</v>
      </c>
      <c r="E32" s="372" t="s">
        <v>507</v>
      </c>
      <c r="F32" s="374">
        <v>15</v>
      </c>
      <c r="G32" s="363">
        <v>13</v>
      </c>
      <c r="H32" s="371">
        <v>2</v>
      </c>
      <c r="I32" s="298" t="s">
        <v>358</v>
      </c>
      <c r="J32" s="451">
        <v>27</v>
      </c>
      <c r="K32" s="452">
        <v>27</v>
      </c>
      <c r="L32" s="452" t="s">
        <v>198</v>
      </c>
      <c r="M32" s="377" t="s">
        <v>383</v>
      </c>
      <c r="N32" s="363">
        <v>20</v>
      </c>
      <c r="O32" s="363">
        <v>16</v>
      </c>
      <c r="P32" s="363">
        <v>4</v>
      </c>
    </row>
    <row r="33" spans="1:16" ht="10" customHeight="1" x14ac:dyDescent="0.55000000000000004">
      <c r="A33" s="312" t="s">
        <v>384</v>
      </c>
      <c r="B33" s="375">
        <v>634</v>
      </c>
      <c r="C33" s="376">
        <v>525</v>
      </c>
      <c r="D33" s="376">
        <v>109</v>
      </c>
      <c r="E33" s="372" t="s">
        <v>377</v>
      </c>
      <c r="F33" s="362">
        <v>77</v>
      </c>
      <c r="G33" s="363">
        <v>65</v>
      </c>
      <c r="H33" s="371">
        <v>12</v>
      </c>
      <c r="I33" s="298" t="s">
        <v>362</v>
      </c>
      <c r="J33" s="451">
        <v>10</v>
      </c>
      <c r="K33" s="452">
        <v>6</v>
      </c>
      <c r="L33" s="452">
        <v>4</v>
      </c>
      <c r="M33" s="377" t="s">
        <v>387</v>
      </c>
      <c r="N33" s="363">
        <v>14</v>
      </c>
      <c r="O33" s="363">
        <v>14</v>
      </c>
      <c r="P33" s="363" t="s">
        <v>198</v>
      </c>
    </row>
    <row r="34" spans="1:16" ht="10" customHeight="1" x14ac:dyDescent="0.55000000000000004">
      <c r="A34" s="312" t="s">
        <v>388</v>
      </c>
      <c r="B34" s="375">
        <v>11596</v>
      </c>
      <c r="C34" s="376">
        <v>10524</v>
      </c>
      <c r="D34" s="376">
        <v>1072</v>
      </c>
      <c r="E34" s="372" t="s">
        <v>508</v>
      </c>
      <c r="F34" s="374">
        <v>18</v>
      </c>
      <c r="G34" s="363">
        <v>15</v>
      </c>
      <c r="H34" s="371">
        <v>3</v>
      </c>
      <c r="I34" s="298" t="s">
        <v>366</v>
      </c>
      <c r="J34" s="451">
        <v>13</v>
      </c>
      <c r="K34" s="452">
        <v>12</v>
      </c>
      <c r="L34" s="452">
        <v>1</v>
      </c>
      <c r="M34" s="377" t="s">
        <v>509</v>
      </c>
      <c r="N34" s="373">
        <v>16</v>
      </c>
      <c r="O34" s="373">
        <v>13</v>
      </c>
      <c r="P34" s="373">
        <v>3</v>
      </c>
    </row>
    <row r="35" spans="1:16" ht="10" customHeight="1" x14ac:dyDescent="0.55000000000000004">
      <c r="A35" s="312" t="s">
        <v>392</v>
      </c>
      <c r="B35" s="375">
        <v>139</v>
      </c>
      <c r="C35" s="376">
        <v>102</v>
      </c>
      <c r="D35" s="376">
        <v>37</v>
      </c>
      <c r="E35" s="372" t="s">
        <v>510</v>
      </c>
      <c r="F35" s="374">
        <v>13</v>
      </c>
      <c r="G35" s="363">
        <v>9</v>
      </c>
      <c r="H35" s="371">
        <v>4</v>
      </c>
      <c r="I35" s="298" t="s">
        <v>378</v>
      </c>
      <c r="J35" s="451">
        <v>17</v>
      </c>
      <c r="K35" s="452">
        <v>11</v>
      </c>
      <c r="L35" s="452">
        <v>6</v>
      </c>
      <c r="M35" s="377" t="s">
        <v>511</v>
      </c>
      <c r="N35" s="373">
        <v>13</v>
      </c>
      <c r="O35" s="373">
        <v>9</v>
      </c>
      <c r="P35" s="373">
        <v>4</v>
      </c>
    </row>
    <row r="36" spans="1:16" ht="10" customHeight="1" x14ac:dyDescent="0.55000000000000004">
      <c r="A36" s="312" t="s">
        <v>396</v>
      </c>
      <c r="B36" s="375">
        <v>4810</v>
      </c>
      <c r="C36" s="376">
        <v>4320</v>
      </c>
      <c r="D36" s="376">
        <v>490</v>
      </c>
      <c r="E36" s="372" t="s">
        <v>381</v>
      </c>
      <c r="F36" s="374">
        <v>96</v>
      </c>
      <c r="G36" s="363">
        <v>86</v>
      </c>
      <c r="H36" s="371">
        <v>10</v>
      </c>
      <c r="I36" s="298" t="s">
        <v>382</v>
      </c>
      <c r="J36" s="451">
        <v>40</v>
      </c>
      <c r="K36" s="452">
        <v>28</v>
      </c>
      <c r="L36" s="452">
        <v>12</v>
      </c>
      <c r="M36" s="377" t="s">
        <v>395</v>
      </c>
      <c r="N36" s="373">
        <v>19</v>
      </c>
      <c r="O36" s="373">
        <v>16</v>
      </c>
      <c r="P36" s="373">
        <v>3</v>
      </c>
    </row>
    <row r="37" spans="1:16" ht="10" customHeight="1" x14ac:dyDescent="0.55000000000000004">
      <c r="A37" s="312" t="s">
        <v>400</v>
      </c>
      <c r="B37" s="375">
        <v>640</v>
      </c>
      <c r="C37" s="376">
        <v>505</v>
      </c>
      <c r="D37" s="376">
        <v>135</v>
      </c>
      <c r="E37" s="372" t="s">
        <v>336</v>
      </c>
      <c r="F37" s="374">
        <f>F10-SUM(F11:F36)</f>
        <v>88</v>
      </c>
      <c r="G37" s="371">
        <f>G10-SUM(G11:G36)</f>
        <v>38</v>
      </c>
      <c r="H37" s="371">
        <f>H10-SUM(H11:H36)</f>
        <v>50</v>
      </c>
      <c r="I37" s="298" t="s">
        <v>386</v>
      </c>
      <c r="J37" s="451">
        <v>71</v>
      </c>
      <c r="K37" s="452">
        <v>59</v>
      </c>
      <c r="L37" s="452">
        <v>12</v>
      </c>
      <c r="M37" s="377" t="s">
        <v>399</v>
      </c>
      <c r="N37" s="373">
        <v>22</v>
      </c>
      <c r="O37" s="373">
        <v>18</v>
      </c>
      <c r="P37" s="373">
        <v>4</v>
      </c>
    </row>
    <row r="38" spans="1:16" ht="10" customHeight="1" x14ac:dyDescent="0.55000000000000004">
      <c r="A38" s="312" t="s">
        <v>403</v>
      </c>
      <c r="B38" s="375">
        <v>2062</v>
      </c>
      <c r="C38" s="376">
        <v>1786</v>
      </c>
      <c r="D38" s="376">
        <v>276</v>
      </c>
      <c r="E38" s="307"/>
      <c r="I38" s="298" t="s">
        <v>336</v>
      </c>
      <c r="J38" s="451">
        <f>F53-SUM(F55:F70,J7:J37)</f>
        <v>55</v>
      </c>
      <c r="K38" s="452">
        <f t="shared" ref="K38:L38" si="2">G53-SUM(G55:G70,K7:K37)</f>
        <v>38</v>
      </c>
      <c r="L38" s="452">
        <f t="shared" si="2"/>
        <v>17</v>
      </c>
      <c r="M38" s="377" t="s">
        <v>512</v>
      </c>
      <c r="N38" s="373">
        <f>N23-SUM(N24:N37)</f>
        <v>24</v>
      </c>
      <c r="O38" s="373">
        <f t="shared" ref="O38:P38" si="3">O23-SUM(O24:O37)</f>
        <v>21</v>
      </c>
      <c r="P38" s="373">
        <f t="shared" si="3"/>
        <v>3</v>
      </c>
    </row>
    <row r="39" spans="1:16" ht="10" customHeight="1" x14ac:dyDescent="0.55000000000000004">
      <c r="A39" s="312" t="s">
        <v>405</v>
      </c>
      <c r="B39" s="375">
        <v>3439</v>
      </c>
      <c r="C39" s="376">
        <v>3130</v>
      </c>
      <c r="D39" s="376">
        <v>309</v>
      </c>
      <c r="E39" s="359" t="s">
        <v>390</v>
      </c>
      <c r="F39" s="360">
        <v>109</v>
      </c>
      <c r="G39" s="361">
        <v>56</v>
      </c>
      <c r="H39" s="361">
        <v>53</v>
      </c>
      <c r="I39" s="298"/>
      <c r="J39" s="451"/>
      <c r="K39" s="452"/>
      <c r="L39" s="452"/>
      <c r="M39" s="325" t="s">
        <v>402</v>
      </c>
      <c r="N39" s="373">
        <v>176</v>
      </c>
      <c r="O39" s="373">
        <v>156</v>
      </c>
      <c r="P39" s="373">
        <v>20</v>
      </c>
    </row>
    <row r="40" spans="1:16" ht="10" customHeight="1" x14ac:dyDescent="0.55000000000000004">
      <c r="A40" s="312" t="s">
        <v>409</v>
      </c>
      <c r="B40" s="375">
        <v>11</v>
      </c>
      <c r="C40" s="376">
        <v>7</v>
      </c>
      <c r="D40" s="376">
        <v>4</v>
      </c>
      <c r="E40" s="372" t="s">
        <v>393</v>
      </c>
      <c r="F40" s="362">
        <v>18</v>
      </c>
      <c r="G40" s="371">
        <v>9</v>
      </c>
      <c r="H40" s="363">
        <v>9</v>
      </c>
      <c r="I40" s="378" t="s">
        <v>394</v>
      </c>
      <c r="J40" s="453">
        <v>7402</v>
      </c>
      <c r="K40" s="454">
        <v>6392</v>
      </c>
      <c r="L40" s="454">
        <v>1010</v>
      </c>
      <c r="M40" s="377" t="s">
        <v>404</v>
      </c>
      <c r="N40" s="373">
        <v>23</v>
      </c>
      <c r="O40" s="373">
        <v>22</v>
      </c>
      <c r="P40" s="373">
        <v>1</v>
      </c>
    </row>
    <row r="41" spans="1:16" ht="10" customHeight="1" x14ac:dyDescent="0.55000000000000004">
      <c r="A41" s="312" t="s">
        <v>417</v>
      </c>
      <c r="B41" s="375">
        <v>532</v>
      </c>
      <c r="C41" s="376">
        <v>275</v>
      </c>
      <c r="D41" s="376">
        <v>257</v>
      </c>
      <c r="E41" s="372" t="s">
        <v>513</v>
      </c>
      <c r="F41" s="362">
        <v>12</v>
      </c>
      <c r="G41" s="371">
        <v>6</v>
      </c>
      <c r="H41" s="363">
        <v>6</v>
      </c>
      <c r="I41" s="298" t="s">
        <v>398</v>
      </c>
      <c r="J41" s="451">
        <v>7004</v>
      </c>
      <c r="K41" s="452">
        <v>6044</v>
      </c>
      <c r="L41" s="452">
        <v>960</v>
      </c>
      <c r="M41" s="377" t="s">
        <v>408</v>
      </c>
      <c r="N41" s="373">
        <v>24</v>
      </c>
      <c r="O41" s="373">
        <v>18</v>
      </c>
      <c r="P41" s="373">
        <v>6</v>
      </c>
    </row>
    <row r="42" spans="1:16" ht="10" customHeight="1" x14ac:dyDescent="0.55000000000000004">
      <c r="A42" s="312" t="s">
        <v>421</v>
      </c>
      <c r="B42" s="375">
        <v>98</v>
      </c>
      <c r="C42" s="376">
        <v>87</v>
      </c>
      <c r="D42" s="376">
        <v>11</v>
      </c>
      <c r="E42" s="372" t="s">
        <v>514</v>
      </c>
      <c r="F42" s="362">
        <v>22</v>
      </c>
      <c r="G42" s="371">
        <v>12</v>
      </c>
      <c r="H42" s="363">
        <v>10</v>
      </c>
      <c r="I42" s="321" t="s">
        <v>401</v>
      </c>
      <c r="J42" s="451">
        <v>38</v>
      </c>
      <c r="K42" s="452">
        <v>35</v>
      </c>
      <c r="L42" s="452">
        <v>3</v>
      </c>
      <c r="M42" s="377" t="s">
        <v>412</v>
      </c>
      <c r="N42" s="373">
        <v>35</v>
      </c>
      <c r="O42" s="363">
        <v>30</v>
      </c>
      <c r="P42" s="373">
        <v>5</v>
      </c>
    </row>
    <row r="43" spans="1:16" ht="10" customHeight="1" x14ac:dyDescent="0.55000000000000004">
      <c r="A43" s="312" t="s">
        <v>424</v>
      </c>
      <c r="B43" s="375">
        <v>17</v>
      </c>
      <c r="C43" s="376">
        <v>12</v>
      </c>
      <c r="D43" s="376">
        <v>5</v>
      </c>
      <c r="E43" s="372" t="s">
        <v>397</v>
      </c>
      <c r="F43" s="362">
        <v>11</v>
      </c>
      <c r="G43" s="371">
        <v>7</v>
      </c>
      <c r="H43" s="363">
        <v>4</v>
      </c>
      <c r="I43" s="321" t="s">
        <v>325</v>
      </c>
      <c r="J43" s="451">
        <v>77</v>
      </c>
      <c r="K43" s="452">
        <v>68</v>
      </c>
      <c r="L43" s="452">
        <v>9</v>
      </c>
      <c r="M43" s="377" t="s">
        <v>416</v>
      </c>
      <c r="N43" s="373">
        <v>24</v>
      </c>
      <c r="O43" s="363">
        <v>22</v>
      </c>
      <c r="P43" s="363">
        <v>2</v>
      </c>
    </row>
    <row r="44" spans="1:16" ht="10" customHeight="1" x14ac:dyDescent="0.55000000000000004">
      <c r="A44" s="312" t="s">
        <v>427</v>
      </c>
      <c r="B44" s="375">
        <v>47</v>
      </c>
      <c r="C44" s="376">
        <v>42</v>
      </c>
      <c r="D44" s="376">
        <v>5</v>
      </c>
      <c r="E44" s="372" t="s">
        <v>336</v>
      </c>
      <c r="F44" s="374">
        <f>F39-SUM(F40:F43)</f>
        <v>46</v>
      </c>
      <c r="G44" s="371">
        <f t="shared" ref="G44:H44" si="4">G39-SUM(G40:G43)</f>
        <v>22</v>
      </c>
      <c r="H44" s="371">
        <f t="shared" si="4"/>
        <v>24</v>
      </c>
      <c r="I44" s="321" t="s">
        <v>407</v>
      </c>
      <c r="J44" s="451">
        <v>66</v>
      </c>
      <c r="K44" s="452">
        <v>57</v>
      </c>
      <c r="L44" s="452">
        <v>9</v>
      </c>
      <c r="M44" s="377" t="s">
        <v>420</v>
      </c>
      <c r="N44" s="373">
        <v>36</v>
      </c>
      <c r="O44" s="363">
        <v>33</v>
      </c>
      <c r="P44" s="373">
        <v>3</v>
      </c>
    </row>
    <row r="45" spans="1:16" ht="10" customHeight="1" x14ac:dyDescent="0.55000000000000004">
      <c r="A45" s="312" t="s">
        <v>431</v>
      </c>
      <c r="B45" s="375">
        <v>991</v>
      </c>
      <c r="C45" s="376">
        <v>812</v>
      </c>
      <c r="D45" s="376">
        <v>179</v>
      </c>
      <c r="E45" s="372"/>
      <c r="F45" s="374"/>
      <c r="G45" s="371"/>
      <c r="H45" s="371"/>
      <c r="I45" s="321" t="s">
        <v>411</v>
      </c>
      <c r="J45" s="451">
        <v>89</v>
      </c>
      <c r="K45" s="452">
        <v>81</v>
      </c>
      <c r="L45" s="452">
        <v>8</v>
      </c>
      <c r="M45" s="377" t="s">
        <v>423</v>
      </c>
      <c r="N45" s="373">
        <v>18</v>
      </c>
      <c r="O45" s="363">
        <v>17</v>
      </c>
      <c r="P45" s="363">
        <v>1</v>
      </c>
    </row>
    <row r="46" spans="1:16" ht="10" customHeight="1" x14ac:dyDescent="0.55000000000000004">
      <c r="A46" s="312" t="s">
        <v>434</v>
      </c>
      <c r="B46" s="375">
        <v>1234</v>
      </c>
      <c r="C46" s="376">
        <v>985</v>
      </c>
      <c r="D46" s="376">
        <v>249</v>
      </c>
      <c r="E46" s="359" t="s">
        <v>406</v>
      </c>
      <c r="F46" s="360">
        <v>83</v>
      </c>
      <c r="G46" s="361">
        <v>54</v>
      </c>
      <c r="H46" s="361">
        <v>29</v>
      </c>
      <c r="I46" s="321" t="s">
        <v>415</v>
      </c>
      <c r="J46" s="451">
        <v>171</v>
      </c>
      <c r="K46" s="452">
        <v>149</v>
      </c>
      <c r="L46" s="452">
        <v>22</v>
      </c>
      <c r="M46" s="377" t="s">
        <v>426</v>
      </c>
      <c r="N46" s="363">
        <v>16</v>
      </c>
      <c r="O46" s="363">
        <v>14</v>
      </c>
      <c r="P46" s="363">
        <v>2</v>
      </c>
    </row>
    <row r="47" spans="1:16" ht="10" customHeight="1" x14ac:dyDescent="0.55000000000000004">
      <c r="A47" s="312" t="s">
        <v>437</v>
      </c>
      <c r="B47" s="375">
        <v>31</v>
      </c>
      <c r="C47" s="376">
        <v>24</v>
      </c>
      <c r="D47" s="376">
        <v>7</v>
      </c>
      <c r="E47" s="372" t="s">
        <v>410</v>
      </c>
      <c r="F47" s="374">
        <v>17</v>
      </c>
      <c r="G47" s="371">
        <v>9</v>
      </c>
      <c r="H47" s="371">
        <v>8</v>
      </c>
      <c r="I47" s="321" t="s">
        <v>419</v>
      </c>
      <c r="J47" s="451">
        <v>192</v>
      </c>
      <c r="K47" s="452">
        <v>171</v>
      </c>
      <c r="L47" s="452">
        <v>21</v>
      </c>
      <c r="M47" s="325" t="s">
        <v>515</v>
      </c>
      <c r="N47" s="363">
        <v>32</v>
      </c>
      <c r="O47" s="363">
        <v>30</v>
      </c>
      <c r="P47" s="373">
        <v>2</v>
      </c>
    </row>
    <row r="48" spans="1:16" ht="10" customHeight="1" x14ac:dyDescent="0.55000000000000004">
      <c r="A48" s="312" t="s">
        <v>441</v>
      </c>
      <c r="B48" s="375">
        <v>23</v>
      </c>
      <c r="C48" s="376">
        <v>11</v>
      </c>
      <c r="D48" s="376">
        <v>12</v>
      </c>
      <c r="E48" s="372" t="s">
        <v>414</v>
      </c>
      <c r="F48" s="374">
        <v>11</v>
      </c>
      <c r="G48" s="371">
        <v>4</v>
      </c>
      <c r="H48" s="371">
        <v>7</v>
      </c>
      <c r="I48" s="321" t="s">
        <v>422</v>
      </c>
      <c r="J48" s="451">
        <v>262</v>
      </c>
      <c r="K48" s="452">
        <v>222</v>
      </c>
      <c r="L48" s="452">
        <v>40</v>
      </c>
      <c r="M48" s="377" t="s">
        <v>516</v>
      </c>
      <c r="N48" s="363">
        <v>15</v>
      </c>
      <c r="O48" s="363">
        <v>14</v>
      </c>
      <c r="P48" s="363">
        <v>1</v>
      </c>
    </row>
    <row r="49" spans="1:16" ht="10" customHeight="1" x14ac:dyDescent="0.55000000000000004">
      <c r="A49" s="312" t="s">
        <v>445</v>
      </c>
      <c r="B49" s="375">
        <v>23</v>
      </c>
      <c r="C49" s="376">
        <v>18</v>
      </c>
      <c r="D49" s="376">
        <v>5</v>
      </c>
      <c r="E49" s="372" t="s">
        <v>418</v>
      </c>
      <c r="F49" s="374">
        <v>10</v>
      </c>
      <c r="G49" s="371">
        <v>8</v>
      </c>
      <c r="H49" s="371">
        <v>2</v>
      </c>
      <c r="I49" s="321" t="s">
        <v>425</v>
      </c>
      <c r="J49" s="451">
        <v>322</v>
      </c>
      <c r="K49" s="452">
        <v>265</v>
      </c>
      <c r="L49" s="452">
        <v>57</v>
      </c>
      <c r="M49" s="377" t="s">
        <v>517</v>
      </c>
      <c r="N49" s="363">
        <f>N47-N48</f>
        <v>17</v>
      </c>
      <c r="O49" s="363">
        <f t="shared" ref="O49:P49" si="5">O47-O48</f>
        <v>16</v>
      </c>
      <c r="P49" s="363">
        <f t="shared" si="5"/>
        <v>1</v>
      </c>
    </row>
    <row r="50" spans="1:16" ht="10" customHeight="1" x14ac:dyDescent="0.55000000000000004">
      <c r="A50" s="312" t="s">
        <v>518</v>
      </c>
      <c r="B50" s="375">
        <v>26</v>
      </c>
      <c r="C50" s="376">
        <v>21</v>
      </c>
      <c r="D50" s="376">
        <v>5</v>
      </c>
      <c r="E50" s="372" t="s">
        <v>519</v>
      </c>
      <c r="F50" s="374">
        <v>10</v>
      </c>
      <c r="G50" s="371">
        <v>8</v>
      </c>
      <c r="H50" s="371">
        <v>2</v>
      </c>
      <c r="I50" s="321" t="s">
        <v>429</v>
      </c>
      <c r="J50" s="451">
        <v>100</v>
      </c>
      <c r="K50" s="452">
        <v>85</v>
      </c>
      <c r="L50" s="452">
        <v>15</v>
      </c>
      <c r="M50" s="325" t="s">
        <v>440</v>
      </c>
      <c r="N50" s="363">
        <v>10</v>
      </c>
      <c r="O50" s="363">
        <v>8</v>
      </c>
      <c r="P50" s="373">
        <v>2</v>
      </c>
    </row>
    <row r="51" spans="1:16" ht="10" customHeight="1" x14ac:dyDescent="0.55000000000000004">
      <c r="A51" s="312" t="s">
        <v>449</v>
      </c>
      <c r="B51" s="375">
        <v>29</v>
      </c>
      <c r="C51" s="376">
        <v>25</v>
      </c>
      <c r="D51" s="376">
        <v>4</v>
      </c>
      <c r="E51" s="372" t="s">
        <v>336</v>
      </c>
      <c r="F51" s="374">
        <f>F46-SUM(F47:F50)</f>
        <v>35</v>
      </c>
      <c r="G51" s="371">
        <f t="shared" ref="G51:H51" si="6">G46-SUM(G47:G50)</f>
        <v>25</v>
      </c>
      <c r="H51" s="371">
        <f t="shared" si="6"/>
        <v>10</v>
      </c>
      <c r="I51" s="321" t="s">
        <v>433</v>
      </c>
      <c r="J51" s="451">
        <v>37</v>
      </c>
      <c r="K51" s="452">
        <v>29</v>
      </c>
      <c r="L51" s="452">
        <v>8</v>
      </c>
      <c r="M51" s="325" t="s">
        <v>448</v>
      </c>
      <c r="N51" s="363">
        <v>13</v>
      </c>
      <c r="O51" s="363">
        <v>11</v>
      </c>
      <c r="P51" s="373">
        <v>2</v>
      </c>
    </row>
    <row r="52" spans="1:16" ht="10" customHeight="1" x14ac:dyDescent="0.55000000000000004">
      <c r="A52" s="312" t="s">
        <v>452</v>
      </c>
      <c r="B52" s="375">
        <v>77</v>
      </c>
      <c r="C52" s="376">
        <v>74</v>
      </c>
      <c r="D52" s="376">
        <v>3</v>
      </c>
      <c r="E52" s="379"/>
      <c r="I52" s="321" t="s">
        <v>435</v>
      </c>
      <c r="J52" s="451">
        <v>140</v>
      </c>
      <c r="K52" s="452">
        <v>97</v>
      </c>
      <c r="L52" s="452">
        <v>43</v>
      </c>
      <c r="M52" s="325" t="s">
        <v>451</v>
      </c>
      <c r="N52" s="363">
        <v>27</v>
      </c>
      <c r="O52" s="363">
        <v>24</v>
      </c>
      <c r="P52" s="373">
        <v>3</v>
      </c>
    </row>
    <row r="53" spans="1:16" ht="10" customHeight="1" x14ac:dyDescent="0.55000000000000004">
      <c r="A53" s="312" t="s">
        <v>520</v>
      </c>
      <c r="B53" s="375">
        <v>98</v>
      </c>
      <c r="C53" s="376">
        <v>62</v>
      </c>
      <c r="D53" s="376">
        <v>36</v>
      </c>
      <c r="E53" s="306" t="s">
        <v>428</v>
      </c>
      <c r="F53" s="361">
        <v>5555</v>
      </c>
      <c r="G53" s="361">
        <v>4722</v>
      </c>
      <c r="H53" s="361">
        <v>833</v>
      </c>
      <c r="I53" s="321" t="s">
        <v>439</v>
      </c>
      <c r="J53" s="451">
        <v>149</v>
      </c>
      <c r="K53" s="452">
        <v>126</v>
      </c>
      <c r="L53" s="452">
        <v>23</v>
      </c>
      <c r="M53" s="325" t="s">
        <v>458</v>
      </c>
      <c r="N53" s="373">
        <v>13</v>
      </c>
      <c r="O53" s="373">
        <v>12</v>
      </c>
      <c r="P53" s="373">
        <v>1</v>
      </c>
    </row>
    <row r="54" spans="1:16" ht="10" customHeight="1" x14ac:dyDescent="0.55000000000000004">
      <c r="A54" s="312"/>
      <c r="B54" s="362"/>
      <c r="C54" s="363"/>
      <c r="D54" s="363"/>
      <c r="E54" s="307" t="s">
        <v>432</v>
      </c>
      <c r="F54" s="371">
        <v>705</v>
      </c>
      <c r="G54" s="371">
        <v>601</v>
      </c>
      <c r="H54" s="371">
        <v>104</v>
      </c>
      <c r="I54" s="321" t="s">
        <v>443</v>
      </c>
      <c r="J54" s="451">
        <v>44</v>
      </c>
      <c r="K54" s="452">
        <v>35</v>
      </c>
      <c r="L54" s="452">
        <v>9</v>
      </c>
      <c r="M54" s="325" t="s">
        <v>466</v>
      </c>
      <c r="N54" s="363">
        <v>12</v>
      </c>
      <c r="O54" s="363">
        <v>11</v>
      </c>
      <c r="P54" s="363">
        <v>1</v>
      </c>
    </row>
    <row r="55" spans="1:16" ht="10" customHeight="1" x14ac:dyDescent="0.55000000000000004">
      <c r="A55" s="312"/>
      <c r="B55" s="362"/>
      <c r="C55" s="363"/>
      <c r="D55" s="363"/>
      <c r="E55" s="324" t="s">
        <v>359</v>
      </c>
      <c r="F55" s="371">
        <v>23</v>
      </c>
      <c r="G55" s="371">
        <v>21</v>
      </c>
      <c r="H55" s="371">
        <v>2</v>
      </c>
      <c r="I55" s="321" t="s">
        <v>447</v>
      </c>
      <c r="J55" s="451">
        <v>69</v>
      </c>
      <c r="K55" s="452">
        <v>61</v>
      </c>
      <c r="L55" s="452">
        <v>8</v>
      </c>
      <c r="M55" s="325" t="s">
        <v>336</v>
      </c>
      <c r="N55" s="373">
        <f t="shared" ref="N55" si="7">N22-SUM(N23,N39,N47,N50:N54)</f>
        <v>44</v>
      </c>
      <c r="O55" s="373">
        <f>O22-SUM(O23,O39,O47,O50:O54)</f>
        <v>36</v>
      </c>
      <c r="P55" s="373">
        <f t="shared" ref="P55" si="8">P22-SUM(P23,P39,P47,P50:P54)</f>
        <v>8</v>
      </c>
    </row>
    <row r="56" spans="1:16" ht="10" customHeight="1" x14ac:dyDescent="0.55000000000000004">
      <c r="A56" s="312"/>
      <c r="B56" s="362"/>
      <c r="C56" s="363"/>
      <c r="D56" s="363"/>
      <c r="E56" s="324" t="s">
        <v>438</v>
      </c>
      <c r="F56" s="371">
        <v>61</v>
      </c>
      <c r="G56" s="371">
        <v>45</v>
      </c>
      <c r="H56" s="371">
        <v>16</v>
      </c>
      <c r="I56" s="321" t="s">
        <v>450</v>
      </c>
      <c r="J56" s="451">
        <v>97</v>
      </c>
      <c r="K56" s="452">
        <v>84</v>
      </c>
      <c r="L56" s="452">
        <v>13</v>
      </c>
      <c r="M56" s="325"/>
      <c r="N56" s="363"/>
      <c r="O56" s="363"/>
      <c r="P56" s="373"/>
    </row>
    <row r="57" spans="1:16" ht="10" customHeight="1" x14ac:dyDescent="0.55000000000000004">
      <c r="A57" s="312"/>
      <c r="B57" s="362"/>
      <c r="C57" s="363"/>
      <c r="D57" s="363"/>
      <c r="E57" s="324" t="s">
        <v>442</v>
      </c>
      <c r="F57" s="371">
        <v>36</v>
      </c>
      <c r="G57" s="371">
        <v>26</v>
      </c>
      <c r="H57" s="371">
        <v>10</v>
      </c>
      <c r="I57" s="321" t="s">
        <v>454</v>
      </c>
      <c r="J57" s="451">
        <v>108</v>
      </c>
      <c r="K57" s="452">
        <v>95</v>
      </c>
      <c r="L57" s="452">
        <v>13</v>
      </c>
      <c r="M57" s="326" t="s">
        <v>473</v>
      </c>
      <c r="N57" s="332">
        <f>F8-SUM(F10,F39,F46,F53,J40,N22)</f>
        <v>220</v>
      </c>
      <c r="O57" s="332">
        <f t="shared" ref="O57:P57" si="9">G8-SUM(G10,G39,G46,G53,K40,O22)</f>
        <v>147</v>
      </c>
      <c r="P57" s="332">
        <f t="shared" si="9"/>
        <v>73</v>
      </c>
    </row>
    <row r="58" spans="1:16" ht="10" customHeight="1" x14ac:dyDescent="0.55000000000000004">
      <c r="A58" s="312"/>
      <c r="B58" s="362"/>
      <c r="C58" s="363"/>
      <c r="D58" s="371"/>
      <c r="E58" s="324" t="s">
        <v>446</v>
      </c>
      <c r="F58" s="371">
        <v>60</v>
      </c>
      <c r="G58" s="371">
        <v>47</v>
      </c>
      <c r="H58" s="371">
        <v>13</v>
      </c>
      <c r="I58" s="321" t="s">
        <v>438</v>
      </c>
      <c r="J58" s="451">
        <v>208</v>
      </c>
      <c r="K58" s="452">
        <v>180</v>
      </c>
      <c r="L58" s="452">
        <v>28</v>
      </c>
      <c r="M58" s="325"/>
      <c r="N58" s="373"/>
      <c r="O58" s="373"/>
      <c r="P58" s="373"/>
    </row>
    <row r="59" spans="1:16" ht="10" customHeight="1" x14ac:dyDescent="0.55000000000000004">
      <c r="A59" s="312"/>
      <c r="B59" s="362"/>
      <c r="C59" s="363"/>
      <c r="D59" s="363"/>
      <c r="E59" s="324" t="s">
        <v>325</v>
      </c>
      <c r="F59" s="363">
        <v>49</v>
      </c>
      <c r="G59" s="363">
        <v>45</v>
      </c>
      <c r="H59" s="363">
        <v>4</v>
      </c>
      <c r="I59" s="321" t="s">
        <v>460</v>
      </c>
      <c r="J59" s="451">
        <v>397</v>
      </c>
      <c r="K59" s="452">
        <v>331</v>
      </c>
      <c r="L59" s="452">
        <v>66</v>
      </c>
      <c r="M59" s="380"/>
      <c r="N59" s="381"/>
      <c r="O59" s="381"/>
      <c r="P59" s="381"/>
    </row>
    <row r="60" spans="1:16" ht="10" customHeight="1" x14ac:dyDescent="0.55000000000000004">
      <c r="A60" s="312"/>
      <c r="B60" s="362"/>
      <c r="C60" s="363"/>
      <c r="D60" s="363"/>
      <c r="E60" s="324" t="s">
        <v>453</v>
      </c>
      <c r="F60" s="363">
        <v>43</v>
      </c>
      <c r="G60" s="363">
        <v>37</v>
      </c>
      <c r="H60" s="363">
        <v>6</v>
      </c>
      <c r="I60" s="321" t="s">
        <v>462</v>
      </c>
      <c r="J60" s="451">
        <v>162</v>
      </c>
      <c r="K60" s="452">
        <v>136</v>
      </c>
      <c r="L60" s="452">
        <v>26</v>
      </c>
      <c r="M60" s="326"/>
      <c r="N60" s="332"/>
      <c r="O60" s="332"/>
      <c r="P60" s="332"/>
    </row>
    <row r="61" spans="1:16" ht="10" customHeight="1" x14ac:dyDescent="0.55000000000000004">
      <c r="A61" s="312"/>
      <c r="B61" s="362"/>
      <c r="C61" s="363"/>
      <c r="D61" s="363"/>
      <c r="E61" s="324" t="s">
        <v>457</v>
      </c>
      <c r="F61" s="363">
        <v>86</v>
      </c>
      <c r="G61" s="363">
        <v>70</v>
      </c>
      <c r="H61" s="363">
        <v>16</v>
      </c>
      <c r="I61" s="321" t="s">
        <v>465</v>
      </c>
      <c r="J61" s="451">
        <v>176</v>
      </c>
      <c r="K61" s="452">
        <v>149</v>
      </c>
      <c r="L61" s="452">
        <v>27</v>
      </c>
      <c r="M61" s="328"/>
      <c r="N61" s="327"/>
      <c r="O61" s="327"/>
      <c r="P61" s="327"/>
    </row>
    <row r="62" spans="1:16" ht="10" customHeight="1" x14ac:dyDescent="0.55000000000000004">
      <c r="A62" s="312"/>
      <c r="B62" s="374"/>
      <c r="C62" s="371"/>
      <c r="D62" s="371"/>
      <c r="E62" s="324" t="s">
        <v>436</v>
      </c>
      <c r="F62" s="363">
        <v>163</v>
      </c>
      <c r="G62" s="363">
        <v>152</v>
      </c>
      <c r="H62" s="363">
        <v>11</v>
      </c>
      <c r="I62" s="321" t="s">
        <v>468</v>
      </c>
      <c r="J62" s="451">
        <v>1414</v>
      </c>
      <c r="K62" s="452">
        <v>1243</v>
      </c>
      <c r="L62" s="452">
        <v>171</v>
      </c>
      <c r="M62" s="328"/>
      <c r="N62" s="327"/>
      <c r="O62" s="327"/>
      <c r="P62" s="327"/>
    </row>
    <row r="63" spans="1:16" ht="10" customHeight="1" x14ac:dyDescent="0.55000000000000004">
      <c r="A63" s="312"/>
      <c r="B63" s="374"/>
      <c r="C63" s="371"/>
      <c r="D63" s="371"/>
      <c r="E63" s="324" t="s">
        <v>340</v>
      </c>
      <c r="F63" s="363">
        <v>117</v>
      </c>
      <c r="G63" s="363">
        <v>104</v>
      </c>
      <c r="H63" s="363">
        <v>13</v>
      </c>
      <c r="I63" s="321" t="s">
        <v>470</v>
      </c>
      <c r="J63" s="451">
        <v>1871</v>
      </c>
      <c r="K63" s="452">
        <v>1682</v>
      </c>
      <c r="L63" s="452">
        <v>189</v>
      </c>
      <c r="M63" s="328"/>
      <c r="N63" s="327"/>
      <c r="O63" s="327"/>
      <c r="P63" s="327"/>
    </row>
    <row r="64" spans="1:16" ht="10" customHeight="1" x14ac:dyDescent="0.55000000000000004">
      <c r="A64" s="312"/>
      <c r="B64" s="374"/>
      <c r="C64" s="371"/>
      <c r="D64" s="371"/>
      <c r="E64" s="324" t="s">
        <v>464</v>
      </c>
      <c r="F64" s="363">
        <v>67</v>
      </c>
      <c r="G64" s="363">
        <v>54</v>
      </c>
      <c r="H64" s="363">
        <v>13</v>
      </c>
      <c r="I64" s="321" t="s">
        <v>472</v>
      </c>
      <c r="J64" s="451">
        <v>815</v>
      </c>
      <c r="K64" s="452">
        <v>663</v>
      </c>
      <c r="L64" s="452">
        <v>152</v>
      </c>
      <c r="M64" s="328"/>
      <c r="N64" s="327"/>
      <c r="O64" s="327"/>
      <c r="P64" s="327"/>
    </row>
    <row r="65" spans="1:16" ht="10" customHeight="1" x14ac:dyDescent="0.55000000000000004">
      <c r="A65" s="312"/>
      <c r="B65" s="374"/>
      <c r="C65" s="371"/>
      <c r="D65" s="371"/>
      <c r="E65" s="307" t="s">
        <v>467</v>
      </c>
      <c r="F65" s="363">
        <v>42</v>
      </c>
      <c r="G65" s="363">
        <v>37</v>
      </c>
      <c r="H65" s="363">
        <v>5</v>
      </c>
      <c r="I65" s="298" t="s">
        <v>475</v>
      </c>
      <c r="J65" s="451">
        <v>27</v>
      </c>
      <c r="K65" s="452">
        <v>23</v>
      </c>
      <c r="L65" s="452">
        <v>4</v>
      </c>
      <c r="M65" s="328"/>
      <c r="N65" s="332"/>
      <c r="O65" s="332"/>
      <c r="P65" s="332"/>
    </row>
    <row r="66" spans="1:16" ht="10" customHeight="1" x14ac:dyDescent="0.55000000000000004">
      <c r="A66" s="312"/>
      <c r="B66" s="374"/>
      <c r="C66" s="371"/>
      <c r="D66" s="371"/>
      <c r="E66" s="307" t="s">
        <v>469</v>
      </c>
      <c r="F66" s="371">
        <v>16</v>
      </c>
      <c r="G66" s="363">
        <v>14</v>
      </c>
      <c r="H66" s="363">
        <v>2</v>
      </c>
      <c r="I66" s="298" t="s">
        <v>477</v>
      </c>
      <c r="J66" s="451">
        <v>13</v>
      </c>
      <c r="K66" s="452">
        <v>12</v>
      </c>
      <c r="L66" s="452">
        <v>1</v>
      </c>
      <c r="M66" s="328"/>
      <c r="N66" s="332"/>
      <c r="O66" s="332"/>
      <c r="P66" s="332"/>
    </row>
    <row r="67" spans="1:16" ht="10" customHeight="1" x14ac:dyDescent="0.55000000000000004">
      <c r="A67" s="312"/>
      <c r="B67" s="374"/>
      <c r="C67" s="371"/>
      <c r="D67" s="371"/>
      <c r="E67" s="307" t="s">
        <v>471</v>
      </c>
      <c r="F67" s="363">
        <v>471</v>
      </c>
      <c r="G67" s="363">
        <v>395</v>
      </c>
      <c r="H67" s="363">
        <v>76</v>
      </c>
      <c r="I67" s="298" t="s">
        <v>479</v>
      </c>
      <c r="J67" s="451">
        <v>24</v>
      </c>
      <c r="K67" s="452">
        <v>16</v>
      </c>
      <c r="L67" s="452">
        <v>8</v>
      </c>
      <c r="M67" s="379"/>
    </row>
    <row r="68" spans="1:16" ht="10" customHeight="1" x14ac:dyDescent="0.55000000000000004">
      <c r="A68" s="312"/>
      <c r="B68" s="374"/>
      <c r="C68" s="371"/>
      <c r="D68" s="371"/>
      <c r="E68" s="307" t="s">
        <v>521</v>
      </c>
      <c r="F68" s="363">
        <v>10</v>
      </c>
      <c r="G68" s="363">
        <v>7</v>
      </c>
      <c r="H68" s="363">
        <v>3</v>
      </c>
      <c r="I68" s="298" t="s">
        <v>481</v>
      </c>
      <c r="J68" s="451">
        <v>17</v>
      </c>
      <c r="K68" s="452">
        <v>14</v>
      </c>
      <c r="L68" s="452">
        <v>3</v>
      </c>
      <c r="M68" s="328"/>
    </row>
    <row r="69" spans="1:16" ht="10" customHeight="1" x14ac:dyDescent="0.55000000000000004">
      <c r="A69" s="312"/>
      <c r="B69" s="374"/>
      <c r="C69" s="371"/>
      <c r="D69" s="371"/>
      <c r="E69" s="307" t="s">
        <v>474</v>
      </c>
      <c r="F69" s="363">
        <v>49</v>
      </c>
      <c r="G69" s="363">
        <v>43</v>
      </c>
      <c r="H69" s="363">
        <v>6</v>
      </c>
      <c r="I69" s="298" t="s">
        <v>485</v>
      </c>
      <c r="J69" s="451">
        <v>29</v>
      </c>
      <c r="K69" s="452">
        <v>26</v>
      </c>
      <c r="L69" s="452">
        <v>3</v>
      </c>
      <c r="M69" s="328"/>
    </row>
    <row r="70" spans="1:16" ht="10" customHeight="1" x14ac:dyDescent="0.55000000000000004">
      <c r="A70" s="335"/>
      <c r="B70" s="382"/>
      <c r="C70" s="383"/>
      <c r="D70" s="383"/>
      <c r="E70" s="338" t="s">
        <v>476</v>
      </c>
      <c r="F70" s="384">
        <v>13</v>
      </c>
      <c r="G70" s="384">
        <v>9</v>
      </c>
      <c r="H70" s="384">
        <v>4</v>
      </c>
      <c r="I70" s="340" t="s">
        <v>487</v>
      </c>
      <c r="J70" s="455">
        <v>10</v>
      </c>
      <c r="K70" s="456">
        <v>8</v>
      </c>
      <c r="L70" s="456">
        <v>2</v>
      </c>
      <c r="M70" s="342"/>
      <c r="N70" s="385"/>
      <c r="O70" s="385"/>
      <c r="P70" s="385"/>
    </row>
    <row r="71" spans="1:16" ht="11.15" customHeight="1" x14ac:dyDescent="0.55000000000000004">
      <c r="A71" s="386" t="s">
        <v>652</v>
      </c>
    </row>
    <row r="72" spans="1:16" ht="11.15" customHeight="1" x14ac:dyDescent="0.55000000000000004">
      <c r="A72" s="386" t="s">
        <v>262</v>
      </c>
    </row>
  </sheetData>
  <mergeCells count="13">
    <mergeCell ref="P6:P7"/>
    <mergeCell ref="A1:H4"/>
    <mergeCell ref="B6:B7"/>
    <mergeCell ref="C6:C7"/>
    <mergeCell ref="D6:D7"/>
    <mergeCell ref="F6:F7"/>
    <mergeCell ref="G6:G7"/>
    <mergeCell ref="H6:H7"/>
    <mergeCell ref="J6:J7"/>
    <mergeCell ref="K6:K7"/>
    <mergeCell ref="L6:L7"/>
    <mergeCell ref="N6:N7"/>
    <mergeCell ref="O6:O7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3"/>
  <sheetViews>
    <sheetView showGridLines="0" zoomScaleNormal="100" zoomScaleSheetLayoutView="100" workbookViewId="0">
      <selection sqref="A1:H3"/>
    </sheetView>
  </sheetViews>
  <sheetFormatPr defaultColWidth="7.5" defaultRowHeight="12.5" x14ac:dyDescent="0.55000000000000004"/>
  <cols>
    <col min="1" max="1" width="18.25" style="6" customWidth="1"/>
    <col min="2" max="2" width="6" style="6" customWidth="1"/>
    <col min="3" max="3" width="10.5" style="6" bestFit="1" customWidth="1"/>
    <col min="4" max="8" width="9.08203125" style="6" customWidth="1"/>
    <col min="9" max="16384" width="7.5" style="6"/>
  </cols>
  <sheetData>
    <row r="1" spans="1:12" ht="12" customHeight="1" x14ac:dyDescent="0.55000000000000004">
      <c r="A1" s="638" t="s">
        <v>522</v>
      </c>
      <c r="B1" s="638"/>
      <c r="C1" s="638"/>
      <c r="D1" s="638"/>
      <c r="E1" s="638"/>
      <c r="F1" s="638"/>
      <c r="G1" s="638"/>
      <c r="H1" s="638"/>
    </row>
    <row r="2" spans="1:12" ht="12" customHeight="1" x14ac:dyDescent="0.55000000000000004">
      <c r="A2" s="638"/>
      <c r="B2" s="638"/>
      <c r="C2" s="638"/>
      <c r="D2" s="638"/>
      <c r="E2" s="638"/>
      <c r="F2" s="638"/>
      <c r="G2" s="638"/>
      <c r="H2" s="638"/>
    </row>
    <row r="3" spans="1:12" ht="15" customHeight="1" x14ac:dyDescent="0.55000000000000004">
      <c r="A3" s="638"/>
      <c r="B3" s="638"/>
      <c r="C3" s="638"/>
      <c r="D3" s="638"/>
      <c r="E3" s="638"/>
      <c r="F3" s="638"/>
      <c r="G3" s="638"/>
      <c r="H3" s="638"/>
    </row>
    <row r="4" spans="1:12" ht="12" customHeight="1" x14ac:dyDescent="0.55000000000000004">
      <c r="A4" s="622" t="s">
        <v>523</v>
      </c>
      <c r="B4" s="622"/>
      <c r="C4" s="622"/>
      <c r="D4" s="622"/>
      <c r="E4" s="622"/>
      <c r="F4" s="622"/>
      <c r="G4" s="622"/>
      <c r="H4" s="622"/>
    </row>
    <row r="5" spans="1:12" ht="12" customHeight="1" x14ac:dyDescent="0.55000000000000004">
      <c r="A5" s="639" t="s">
        <v>524</v>
      </c>
      <c r="B5" s="489" t="s">
        <v>525</v>
      </c>
      <c r="C5" s="387" t="s">
        <v>526</v>
      </c>
      <c r="D5" s="388" t="s">
        <v>527</v>
      </c>
      <c r="E5" s="388" t="s">
        <v>528</v>
      </c>
      <c r="F5" s="387" t="s">
        <v>529</v>
      </c>
      <c r="G5" s="388" t="s">
        <v>530</v>
      </c>
      <c r="H5" s="536" t="s">
        <v>531</v>
      </c>
    </row>
    <row r="6" spans="1:12" ht="12" customHeight="1" x14ac:dyDescent="0.55000000000000004">
      <c r="A6" s="640"/>
      <c r="B6" s="490"/>
      <c r="C6" s="389" t="s">
        <v>532</v>
      </c>
      <c r="D6" s="390" t="s">
        <v>533</v>
      </c>
      <c r="E6" s="390" t="s">
        <v>534</v>
      </c>
      <c r="F6" s="391" t="s">
        <v>535</v>
      </c>
      <c r="G6" s="390" t="s">
        <v>536</v>
      </c>
      <c r="H6" s="641"/>
    </row>
    <row r="7" spans="1:12" x14ac:dyDescent="0.55000000000000004">
      <c r="A7" s="127"/>
      <c r="B7" s="392"/>
      <c r="C7" s="392"/>
      <c r="D7" s="392"/>
      <c r="E7" s="392"/>
      <c r="F7" s="392"/>
      <c r="G7" s="392"/>
      <c r="H7" s="392"/>
    </row>
    <row r="8" spans="1:12" s="394" customFormat="1" ht="12.75" customHeight="1" x14ac:dyDescent="0.55000000000000004">
      <c r="A8" s="393" t="s">
        <v>537</v>
      </c>
      <c r="B8" s="17">
        <v>264</v>
      </c>
      <c r="C8" s="17">
        <v>7</v>
      </c>
      <c r="D8" s="17">
        <v>12</v>
      </c>
      <c r="E8" s="17">
        <v>193</v>
      </c>
      <c r="F8" s="17">
        <v>11</v>
      </c>
      <c r="G8" s="17">
        <v>1</v>
      </c>
      <c r="H8" s="17">
        <v>40</v>
      </c>
    </row>
    <row r="9" spans="1:12" x14ac:dyDescent="0.55000000000000004">
      <c r="A9" s="395" t="s">
        <v>538</v>
      </c>
      <c r="B9" s="97"/>
      <c r="C9" s="97"/>
      <c r="D9" s="97"/>
      <c r="E9" s="97"/>
      <c r="F9" s="97"/>
      <c r="G9" s="97"/>
      <c r="H9" s="97"/>
    </row>
    <row r="10" spans="1:12" ht="12.75" customHeight="1" x14ac:dyDescent="0.55000000000000004">
      <c r="A10" s="396" t="s">
        <v>539</v>
      </c>
      <c r="B10" s="170">
        <v>63</v>
      </c>
      <c r="C10" s="170">
        <v>0</v>
      </c>
      <c r="D10" s="170">
        <v>1</v>
      </c>
      <c r="E10" s="170">
        <v>20</v>
      </c>
      <c r="F10" s="170">
        <v>2</v>
      </c>
      <c r="G10" s="170">
        <v>0</v>
      </c>
      <c r="H10" s="170">
        <v>40</v>
      </c>
    </row>
    <row r="11" spans="1:12" x14ac:dyDescent="0.55000000000000004">
      <c r="A11" s="396" t="s">
        <v>540</v>
      </c>
      <c r="B11" s="170">
        <v>100</v>
      </c>
      <c r="C11" s="170">
        <v>2</v>
      </c>
      <c r="D11" s="170">
        <v>7</v>
      </c>
      <c r="E11" s="170">
        <v>86</v>
      </c>
      <c r="F11" s="170">
        <v>5</v>
      </c>
      <c r="G11" s="170">
        <v>0</v>
      </c>
      <c r="H11" s="170">
        <v>0</v>
      </c>
    </row>
    <row r="12" spans="1:12" x14ac:dyDescent="0.55000000000000004">
      <c r="A12" s="396" t="s">
        <v>541</v>
      </c>
      <c r="B12" s="170">
        <v>40</v>
      </c>
      <c r="C12" s="170">
        <v>3</v>
      </c>
      <c r="D12" s="170">
        <v>1</v>
      </c>
      <c r="E12" s="170">
        <v>32</v>
      </c>
      <c r="F12" s="170">
        <v>3</v>
      </c>
      <c r="G12" s="170">
        <v>1</v>
      </c>
      <c r="H12" s="170">
        <v>0</v>
      </c>
      <c r="I12" s="397"/>
      <c r="J12" s="397"/>
      <c r="K12" s="397"/>
      <c r="L12" s="397"/>
    </row>
    <row r="13" spans="1:12" x14ac:dyDescent="0.55000000000000004">
      <c r="A13" s="396" t="s">
        <v>542</v>
      </c>
      <c r="B13" s="170">
        <v>61</v>
      </c>
      <c r="C13" s="170">
        <v>2</v>
      </c>
      <c r="D13" s="170">
        <v>3</v>
      </c>
      <c r="E13" s="170">
        <v>55</v>
      </c>
      <c r="F13" s="170">
        <v>1</v>
      </c>
      <c r="G13" s="170">
        <v>0</v>
      </c>
      <c r="H13" s="170">
        <v>0</v>
      </c>
    </row>
    <row r="14" spans="1:12" x14ac:dyDescent="0.55000000000000004">
      <c r="A14" s="396"/>
      <c r="B14" s="97"/>
      <c r="C14" s="97"/>
      <c r="D14" s="97"/>
      <c r="E14" s="97"/>
      <c r="F14" s="97"/>
      <c r="G14" s="97"/>
      <c r="H14" s="97"/>
    </row>
    <row r="15" spans="1:12" s="394" customFormat="1" ht="12.75" customHeight="1" x14ac:dyDescent="0.55000000000000004">
      <c r="A15" s="393" t="s">
        <v>543</v>
      </c>
      <c r="B15" s="17">
        <v>8016</v>
      </c>
      <c r="C15" s="17">
        <v>263</v>
      </c>
      <c r="D15" s="17">
        <v>508</v>
      </c>
      <c r="E15" s="17">
        <v>6928</v>
      </c>
      <c r="F15" s="17">
        <v>231</v>
      </c>
      <c r="G15" s="17">
        <v>46</v>
      </c>
      <c r="H15" s="17">
        <v>40</v>
      </c>
    </row>
    <row r="16" spans="1:12" x14ac:dyDescent="0.55000000000000004">
      <c r="A16" s="396"/>
      <c r="B16" s="97"/>
      <c r="C16" s="97"/>
      <c r="D16" s="97"/>
      <c r="E16" s="97"/>
      <c r="F16" s="97"/>
      <c r="G16" s="97"/>
      <c r="H16" s="97"/>
    </row>
    <row r="17" spans="1:8" x14ac:dyDescent="0.55000000000000004">
      <c r="A17" s="396" t="s">
        <v>539</v>
      </c>
      <c r="B17" s="97">
        <v>111</v>
      </c>
      <c r="C17" s="97">
        <v>0</v>
      </c>
      <c r="D17" s="97">
        <v>1</v>
      </c>
      <c r="E17" s="97">
        <v>63</v>
      </c>
      <c r="F17" s="97">
        <v>7</v>
      </c>
      <c r="G17" s="97">
        <v>0</v>
      </c>
      <c r="H17" s="97">
        <v>40</v>
      </c>
    </row>
    <row r="18" spans="1:8" x14ac:dyDescent="0.55000000000000004">
      <c r="A18" s="396" t="s">
        <v>540</v>
      </c>
      <c r="B18" s="170">
        <v>1547</v>
      </c>
      <c r="C18" s="170">
        <v>41</v>
      </c>
      <c r="D18" s="170">
        <v>92</v>
      </c>
      <c r="E18" s="170">
        <v>1337</v>
      </c>
      <c r="F18" s="170">
        <v>77</v>
      </c>
      <c r="G18" s="170">
        <v>0</v>
      </c>
      <c r="H18" s="170">
        <v>0</v>
      </c>
    </row>
    <row r="19" spans="1:8" x14ac:dyDescent="0.55000000000000004">
      <c r="A19" s="396" t="s">
        <v>541</v>
      </c>
      <c r="B19" s="170">
        <v>1583</v>
      </c>
      <c r="C19" s="170">
        <v>113</v>
      </c>
      <c r="D19" s="170">
        <v>36</v>
      </c>
      <c r="E19" s="170">
        <v>1293</v>
      </c>
      <c r="F19" s="170">
        <v>95</v>
      </c>
      <c r="G19" s="170">
        <v>46</v>
      </c>
      <c r="H19" s="170">
        <v>0</v>
      </c>
    </row>
    <row r="20" spans="1:8" x14ac:dyDescent="0.55000000000000004">
      <c r="A20" s="396" t="s">
        <v>542</v>
      </c>
      <c r="B20" s="170">
        <v>4775</v>
      </c>
      <c r="C20" s="170">
        <v>109</v>
      </c>
      <c r="D20" s="170">
        <v>379</v>
      </c>
      <c r="E20" s="170">
        <v>4235</v>
      </c>
      <c r="F20" s="170">
        <v>52</v>
      </c>
      <c r="G20" s="170">
        <v>0</v>
      </c>
      <c r="H20" s="170">
        <v>0</v>
      </c>
    </row>
    <row r="21" spans="1:8" ht="12.75" customHeight="1" x14ac:dyDescent="0.55000000000000004">
      <c r="A21" s="398"/>
      <c r="B21" s="399"/>
      <c r="C21" s="399"/>
      <c r="D21" s="399"/>
      <c r="E21" s="399"/>
      <c r="F21" s="399"/>
      <c r="G21" s="399"/>
      <c r="H21" s="399"/>
    </row>
    <row r="22" spans="1:8" x14ac:dyDescent="0.55000000000000004">
      <c r="A22" s="121" t="s">
        <v>262</v>
      </c>
      <c r="B22" s="121"/>
      <c r="C22" s="121"/>
      <c r="D22" s="121"/>
      <c r="E22" s="121"/>
      <c r="F22" s="121"/>
      <c r="G22" s="121"/>
      <c r="H22" s="121"/>
    </row>
    <row r="23" spans="1:8" ht="12" customHeight="1" x14ac:dyDescent="0.55000000000000004"/>
  </sheetData>
  <mergeCells count="5">
    <mergeCell ref="A1:H3"/>
    <mergeCell ref="A4:H4"/>
    <mergeCell ref="A5:A6"/>
    <mergeCell ref="B5:B6"/>
    <mergeCell ref="H5:H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7"/>
  <sheetViews>
    <sheetView showGridLines="0" zoomScaleNormal="100" zoomScaleSheetLayoutView="100" workbookViewId="0">
      <selection sqref="A1:E3"/>
    </sheetView>
  </sheetViews>
  <sheetFormatPr defaultColWidth="7.5" defaultRowHeight="12.5" x14ac:dyDescent="0.55000000000000004"/>
  <cols>
    <col min="1" max="1" width="25.5" style="6" customWidth="1"/>
    <col min="2" max="4" width="15" style="6" customWidth="1"/>
    <col min="5" max="5" width="15.08203125" style="6" customWidth="1"/>
    <col min="6" max="16384" width="7.5" style="6"/>
  </cols>
  <sheetData>
    <row r="1" spans="1:5" ht="12" customHeight="1" x14ac:dyDescent="0.55000000000000004">
      <c r="A1" s="638" t="s">
        <v>544</v>
      </c>
      <c r="B1" s="638"/>
      <c r="C1" s="638"/>
      <c r="D1" s="638"/>
      <c r="E1" s="638"/>
    </row>
    <row r="2" spans="1:5" ht="12" customHeight="1" x14ac:dyDescent="0.55000000000000004">
      <c r="A2" s="638"/>
      <c r="B2" s="638"/>
      <c r="C2" s="638"/>
      <c r="D2" s="638"/>
      <c r="E2" s="638"/>
    </row>
    <row r="3" spans="1:5" ht="12" customHeight="1" x14ac:dyDescent="0.55000000000000004">
      <c r="A3" s="638"/>
      <c r="B3" s="638"/>
      <c r="C3" s="638"/>
      <c r="D3" s="638"/>
      <c r="E3" s="638"/>
    </row>
    <row r="4" spans="1:5" ht="12" customHeight="1" x14ac:dyDescent="0.55000000000000004">
      <c r="A4" s="642" t="s">
        <v>545</v>
      </c>
      <c r="B4" s="642"/>
      <c r="C4" s="642"/>
      <c r="D4" s="642"/>
      <c r="E4" s="642"/>
    </row>
    <row r="5" spans="1:5" ht="12" customHeight="1" x14ac:dyDescent="0.55000000000000004">
      <c r="A5" s="486" t="s">
        <v>546</v>
      </c>
      <c r="B5" s="485" t="s">
        <v>547</v>
      </c>
      <c r="C5" s="486"/>
      <c r="D5" s="573" t="s">
        <v>548</v>
      </c>
      <c r="E5" s="643"/>
    </row>
    <row r="6" spans="1:5" ht="12" customHeight="1" x14ac:dyDescent="0.55000000000000004">
      <c r="A6" s="491"/>
      <c r="B6" s="487"/>
      <c r="C6" s="488"/>
      <c r="D6" s="573"/>
      <c r="E6" s="643"/>
    </row>
    <row r="7" spans="1:5" ht="12" customHeight="1" x14ac:dyDescent="0.55000000000000004">
      <c r="A7" s="491"/>
      <c r="B7" s="489" t="s">
        <v>549</v>
      </c>
      <c r="C7" s="489" t="s">
        <v>550</v>
      </c>
      <c r="D7" s="573" t="s">
        <v>549</v>
      </c>
      <c r="E7" s="573" t="s">
        <v>550</v>
      </c>
    </row>
    <row r="8" spans="1:5" ht="12" customHeight="1" x14ac:dyDescent="0.55000000000000004">
      <c r="A8" s="488"/>
      <c r="B8" s="490"/>
      <c r="C8" s="490"/>
      <c r="D8" s="573"/>
      <c r="E8" s="573"/>
    </row>
    <row r="9" spans="1:5" ht="9" customHeight="1" x14ac:dyDescent="0.55000000000000004">
      <c r="A9" s="126"/>
      <c r="B9" s="400"/>
      <c r="C9" s="401"/>
      <c r="D9" s="401"/>
      <c r="E9" s="401"/>
    </row>
    <row r="10" spans="1:5" ht="12" customHeight="1" x14ac:dyDescent="0.55000000000000004">
      <c r="A10" s="22" t="s">
        <v>551</v>
      </c>
      <c r="B10" s="402">
        <v>230931</v>
      </c>
      <c r="C10" s="403">
        <v>490216</v>
      </c>
      <c r="D10" s="403">
        <v>83896</v>
      </c>
      <c r="E10" s="403">
        <v>171055</v>
      </c>
    </row>
    <row r="11" spans="1:5" ht="12" customHeight="1" x14ac:dyDescent="0.55000000000000004">
      <c r="A11" s="128"/>
      <c r="B11" s="28"/>
      <c r="C11" s="24"/>
      <c r="D11" s="24"/>
      <c r="E11" s="24"/>
    </row>
    <row r="12" spans="1:5" ht="12" customHeight="1" x14ac:dyDescent="0.55000000000000004">
      <c r="A12" s="404" t="s">
        <v>552</v>
      </c>
      <c r="B12" s="402">
        <v>134964</v>
      </c>
      <c r="C12" s="403">
        <v>390342</v>
      </c>
      <c r="D12" s="403">
        <v>56264</v>
      </c>
      <c r="E12" s="403">
        <v>142673</v>
      </c>
    </row>
    <row r="13" spans="1:5" ht="12" customHeight="1" x14ac:dyDescent="0.55000000000000004">
      <c r="A13" s="128"/>
      <c r="B13" s="28"/>
      <c r="C13" s="24"/>
      <c r="D13" s="24"/>
      <c r="E13" s="24"/>
    </row>
    <row r="14" spans="1:5" ht="12" customHeight="1" x14ac:dyDescent="0.55000000000000004">
      <c r="A14" s="404" t="s">
        <v>553</v>
      </c>
      <c r="B14" s="402">
        <v>126462</v>
      </c>
      <c r="C14" s="403">
        <v>358347</v>
      </c>
      <c r="D14" s="403">
        <v>49502</v>
      </c>
      <c r="E14" s="403">
        <v>115933</v>
      </c>
    </row>
    <row r="15" spans="1:5" ht="12" customHeight="1" x14ac:dyDescent="0.55000000000000004">
      <c r="A15" s="405" t="s">
        <v>554</v>
      </c>
      <c r="B15" s="406">
        <v>44536</v>
      </c>
      <c r="C15" s="26">
        <v>89072</v>
      </c>
      <c r="D15" s="26">
        <v>26205</v>
      </c>
      <c r="E15" s="26">
        <v>52410</v>
      </c>
    </row>
    <row r="16" spans="1:5" ht="12" customHeight="1" x14ac:dyDescent="0.55000000000000004">
      <c r="A16" s="405" t="s">
        <v>555</v>
      </c>
      <c r="B16" s="406">
        <v>61525</v>
      </c>
      <c r="C16" s="26">
        <v>221924</v>
      </c>
      <c r="D16" s="26">
        <v>12708</v>
      </c>
      <c r="E16" s="26">
        <v>40714</v>
      </c>
    </row>
    <row r="17" spans="1:5" ht="12" customHeight="1" x14ac:dyDescent="0.55000000000000004">
      <c r="A17" s="405" t="s">
        <v>556</v>
      </c>
      <c r="B17" s="406">
        <v>3165</v>
      </c>
      <c r="C17" s="26">
        <v>7202</v>
      </c>
      <c r="D17" s="26">
        <v>1830</v>
      </c>
      <c r="E17" s="26">
        <v>3966</v>
      </c>
    </row>
    <row r="18" spans="1:5" ht="12" customHeight="1" x14ac:dyDescent="0.55000000000000004">
      <c r="A18" s="405" t="s">
        <v>557</v>
      </c>
      <c r="B18" s="406">
        <v>17236</v>
      </c>
      <c r="C18" s="26">
        <v>40149</v>
      </c>
      <c r="D18" s="26">
        <v>8759</v>
      </c>
      <c r="E18" s="26">
        <v>18843</v>
      </c>
    </row>
    <row r="19" spans="1:5" ht="12" customHeight="1" x14ac:dyDescent="0.55000000000000004">
      <c r="A19" s="405"/>
      <c r="B19" s="28"/>
      <c r="C19" s="24"/>
      <c r="D19" s="24"/>
      <c r="E19" s="24"/>
    </row>
    <row r="20" spans="1:5" ht="12" customHeight="1" x14ac:dyDescent="0.55000000000000004">
      <c r="A20" s="404" t="s">
        <v>558</v>
      </c>
      <c r="B20" s="402">
        <v>8502</v>
      </c>
      <c r="C20" s="403">
        <v>31995</v>
      </c>
      <c r="D20" s="403">
        <v>6762</v>
      </c>
      <c r="E20" s="403">
        <v>26740</v>
      </c>
    </row>
    <row r="21" spans="1:5" ht="12" customHeight="1" x14ac:dyDescent="0.55000000000000004">
      <c r="A21" s="405" t="s">
        <v>559</v>
      </c>
      <c r="B21" s="406">
        <v>218</v>
      </c>
      <c r="C21" s="26">
        <v>872</v>
      </c>
      <c r="D21" s="26">
        <v>201</v>
      </c>
      <c r="E21" s="26">
        <v>804</v>
      </c>
    </row>
    <row r="22" spans="1:5" ht="12" customHeight="1" x14ac:dyDescent="0.55000000000000004">
      <c r="A22" s="405" t="s">
        <v>560</v>
      </c>
      <c r="B22" s="406">
        <v>1164</v>
      </c>
      <c r="C22" s="26">
        <v>3492</v>
      </c>
      <c r="D22" s="26">
        <v>1137</v>
      </c>
      <c r="E22" s="26">
        <v>3411</v>
      </c>
    </row>
    <row r="23" spans="1:5" ht="12" customHeight="1" x14ac:dyDescent="0.55000000000000004">
      <c r="A23" s="405" t="s">
        <v>561</v>
      </c>
      <c r="B23" s="406">
        <v>562</v>
      </c>
      <c r="C23" s="26">
        <v>3267</v>
      </c>
      <c r="D23" s="26">
        <v>522</v>
      </c>
      <c r="E23" s="26">
        <v>3037</v>
      </c>
    </row>
    <row r="24" spans="1:5" ht="12" customHeight="1" x14ac:dyDescent="0.55000000000000004">
      <c r="A24" s="405" t="s">
        <v>562</v>
      </c>
      <c r="B24" s="406">
        <v>2168</v>
      </c>
      <c r="C24" s="26">
        <v>10022</v>
      </c>
      <c r="D24" s="26">
        <v>2038</v>
      </c>
      <c r="E24" s="26">
        <v>9400</v>
      </c>
    </row>
    <row r="25" spans="1:5" ht="12" customHeight="1" x14ac:dyDescent="0.55000000000000004">
      <c r="A25" s="405" t="s">
        <v>563</v>
      </c>
      <c r="B25" s="406">
        <v>281</v>
      </c>
      <c r="C25" s="26">
        <v>887</v>
      </c>
      <c r="D25" s="26">
        <v>222</v>
      </c>
      <c r="E25" s="26">
        <v>699</v>
      </c>
    </row>
    <row r="26" spans="1:5" ht="12" customHeight="1" x14ac:dyDescent="0.55000000000000004">
      <c r="A26" s="405" t="s">
        <v>564</v>
      </c>
      <c r="B26" s="406">
        <v>849</v>
      </c>
      <c r="C26" s="26">
        <v>3820</v>
      </c>
      <c r="D26" s="26">
        <v>634</v>
      </c>
      <c r="E26" s="26">
        <v>2813</v>
      </c>
    </row>
    <row r="27" spans="1:5" ht="12" customHeight="1" x14ac:dyDescent="0.55000000000000004">
      <c r="A27" s="405" t="s">
        <v>565</v>
      </c>
      <c r="B27" s="406">
        <v>84</v>
      </c>
      <c r="C27" s="26">
        <v>411</v>
      </c>
      <c r="D27" s="26">
        <v>69</v>
      </c>
      <c r="E27" s="26">
        <v>335</v>
      </c>
    </row>
    <row r="28" spans="1:5" ht="12" customHeight="1" x14ac:dyDescent="0.55000000000000004">
      <c r="A28" s="405" t="s">
        <v>566</v>
      </c>
      <c r="B28" s="406">
        <v>199</v>
      </c>
      <c r="C28" s="26">
        <v>1297</v>
      </c>
      <c r="D28" s="26">
        <v>177</v>
      </c>
      <c r="E28" s="26">
        <v>1160</v>
      </c>
    </row>
    <row r="29" spans="1:5" ht="12" customHeight="1" x14ac:dyDescent="0.55000000000000004">
      <c r="A29" s="405" t="s">
        <v>567</v>
      </c>
      <c r="B29" s="406">
        <v>1381</v>
      </c>
      <c r="C29" s="26">
        <v>2854</v>
      </c>
      <c r="D29" s="26">
        <v>477</v>
      </c>
      <c r="E29" s="26">
        <v>996</v>
      </c>
    </row>
    <row r="30" spans="1:5" ht="12" customHeight="1" x14ac:dyDescent="0.55000000000000004">
      <c r="A30" s="405" t="s">
        <v>568</v>
      </c>
      <c r="B30" s="406">
        <v>1596</v>
      </c>
      <c r="C30" s="26">
        <v>5073</v>
      </c>
      <c r="D30" s="26">
        <v>1285</v>
      </c>
      <c r="E30" s="26">
        <v>4085</v>
      </c>
    </row>
    <row r="31" spans="1:5" ht="12" customHeight="1" x14ac:dyDescent="0.55000000000000004">
      <c r="A31" s="405"/>
      <c r="B31" s="28"/>
      <c r="C31" s="24"/>
      <c r="D31" s="24"/>
      <c r="E31" s="24"/>
    </row>
    <row r="32" spans="1:5" ht="12" customHeight="1" x14ac:dyDescent="0.55000000000000004">
      <c r="A32" s="404" t="s">
        <v>569</v>
      </c>
      <c r="B32" s="402">
        <v>2602</v>
      </c>
      <c r="C32" s="403">
        <v>5941</v>
      </c>
      <c r="D32" s="403">
        <v>450</v>
      </c>
      <c r="E32" s="403">
        <v>1200</v>
      </c>
    </row>
    <row r="33" spans="1:5" ht="12" customHeight="1" x14ac:dyDescent="0.55000000000000004">
      <c r="A33" s="405"/>
      <c r="B33" s="28"/>
      <c r="C33" s="24"/>
      <c r="D33" s="24"/>
      <c r="E33" s="24"/>
    </row>
    <row r="34" spans="1:5" ht="12" customHeight="1" x14ac:dyDescent="0.55000000000000004">
      <c r="A34" s="404" t="s">
        <v>570</v>
      </c>
      <c r="B34" s="402">
        <v>93029</v>
      </c>
      <c r="C34" s="403">
        <v>93029</v>
      </c>
      <c r="D34" s="403">
        <v>27182</v>
      </c>
      <c r="E34" s="403">
        <v>27182</v>
      </c>
    </row>
    <row r="35" spans="1:5" ht="9" customHeight="1" x14ac:dyDescent="0.55000000000000004">
      <c r="A35" s="407"/>
      <c r="B35" s="408"/>
      <c r="C35" s="34"/>
      <c r="D35" s="34"/>
      <c r="E35" s="34"/>
    </row>
    <row r="36" spans="1:5" x14ac:dyDescent="0.55000000000000004">
      <c r="A36" s="409" t="s">
        <v>571</v>
      </c>
      <c r="B36" s="410"/>
      <c r="C36" s="410"/>
      <c r="D36" s="410"/>
      <c r="E36" s="410"/>
    </row>
    <row r="37" spans="1:5" x14ac:dyDescent="0.55000000000000004">
      <c r="A37" s="121" t="s">
        <v>22</v>
      </c>
      <c r="B37" s="121"/>
      <c r="C37" s="121"/>
      <c r="D37" s="121"/>
      <c r="E37" s="121"/>
    </row>
  </sheetData>
  <mergeCells count="9">
    <mergeCell ref="A1:E3"/>
    <mergeCell ref="A4:E4"/>
    <mergeCell ref="A5:A8"/>
    <mergeCell ref="B5:C6"/>
    <mergeCell ref="D5:E6"/>
    <mergeCell ref="B7:B8"/>
    <mergeCell ref="C7:C8"/>
    <mergeCell ref="D7:D8"/>
    <mergeCell ref="E7:E8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9"/>
  <sheetViews>
    <sheetView showGridLines="0" zoomScaleNormal="100" zoomScaleSheetLayoutView="100" workbookViewId="0">
      <selection sqref="A1:I4"/>
    </sheetView>
  </sheetViews>
  <sheetFormatPr defaultColWidth="7.5" defaultRowHeight="7.9" customHeight="1" x14ac:dyDescent="0.2"/>
  <cols>
    <col min="1" max="1" width="12.83203125" style="2" customWidth="1"/>
    <col min="2" max="2" width="7.58203125" style="2" customWidth="1"/>
    <col min="3" max="3" width="8.75" style="2" customWidth="1"/>
    <col min="4" max="8" width="9.08203125" style="2" customWidth="1"/>
    <col min="9" max="9" width="10" style="2" customWidth="1"/>
    <col min="10" max="16384" width="7.5" style="2"/>
  </cols>
  <sheetData>
    <row r="1" spans="1:17" ht="12" customHeight="1" x14ac:dyDescent="0.2">
      <c r="A1" s="644" t="s">
        <v>572</v>
      </c>
      <c r="B1" s="644"/>
      <c r="C1" s="644"/>
      <c r="D1" s="644"/>
      <c r="E1" s="644"/>
      <c r="F1" s="644"/>
      <c r="G1" s="644"/>
      <c r="H1" s="644"/>
      <c r="I1" s="644"/>
    </row>
    <row r="2" spans="1:17" ht="12" customHeight="1" x14ac:dyDescent="0.2">
      <c r="A2" s="644"/>
      <c r="B2" s="644"/>
      <c r="C2" s="644"/>
      <c r="D2" s="644"/>
      <c r="E2" s="644"/>
      <c r="F2" s="644"/>
      <c r="G2" s="644"/>
      <c r="H2" s="644"/>
      <c r="I2" s="644"/>
    </row>
    <row r="3" spans="1:17" ht="12" customHeight="1" x14ac:dyDescent="0.2">
      <c r="A3" s="644"/>
      <c r="B3" s="644"/>
      <c r="C3" s="644"/>
      <c r="D3" s="644"/>
      <c r="E3" s="644"/>
      <c r="F3" s="644"/>
      <c r="G3" s="644"/>
      <c r="H3" s="644"/>
      <c r="I3" s="644"/>
    </row>
    <row r="4" spans="1:17" ht="12" customHeight="1" x14ac:dyDescent="0.2">
      <c r="A4" s="644"/>
      <c r="B4" s="644"/>
      <c r="C4" s="644"/>
      <c r="D4" s="644"/>
      <c r="E4" s="644"/>
      <c r="F4" s="644"/>
      <c r="G4" s="644"/>
      <c r="H4" s="644"/>
      <c r="I4" s="644"/>
    </row>
    <row r="5" spans="1:17" ht="12" customHeight="1" x14ac:dyDescent="0.2">
      <c r="A5" s="645" t="s">
        <v>573</v>
      </c>
      <c r="B5" s="645"/>
      <c r="C5" s="645"/>
      <c r="D5" s="645"/>
      <c r="E5" s="645"/>
      <c r="F5" s="645"/>
      <c r="G5" s="645"/>
      <c r="H5" s="645"/>
      <c r="I5" s="645"/>
    </row>
    <row r="6" spans="1:17" ht="12" customHeight="1" x14ac:dyDescent="0.2">
      <c r="A6" s="530" t="s">
        <v>574</v>
      </c>
      <c r="B6" s="646" t="s">
        <v>575</v>
      </c>
      <c r="C6" s="647"/>
      <c r="D6" s="647"/>
      <c r="E6" s="647"/>
      <c r="F6" s="647"/>
      <c r="G6" s="647"/>
      <c r="H6" s="647"/>
      <c r="I6" s="647"/>
      <c r="Q6" s="50"/>
    </row>
    <row r="7" spans="1:17" ht="12" customHeight="1" x14ac:dyDescent="0.2">
      <c r="A7" s="534"/>
      <c r="B7" s="179" t="s">
        <v>9</v>
      </c>
      <c r="C7" s="179" t="s">
        <v>576</v>
      </c>
      <c r="D7" s="179" t="s">
        <v>24</v>
      </c>
      <c r="E7" s="411" t="s">
        <v>119</v>
      </c>
      <c r="F7" s="411" t="s">
        <v>120</v>
      </c>
      <c r="G7" s="411" t="s">
        <v>121</v>
      </c>
      <c r="H7" s="411" t="s">
        <v>122</v>
      </c>
      <c r="I7" s="412" t="s">
        <v>577</v>
      </c>
    </row>
    <row r="8" spans="1:17" ht="12" customHeight="1" x14ac:dyDescent="0.2">
      <c r="A8" s="183"/>
      <c r="B8" s="177"/>
      <c r="C8" s="178"/>
      <c r="D8" s="178"/>
      <c r="E8" s="178"/>
      <c r="F8" s="178"/>
      <c r="G8" s="178"/>
      <c r="H8" s="178"/>
      <c r="I8" s="178"/>
    </row>
    <row r="9" spans="1:17" s="14" customFormat="1" ht="12" customHeight="1" x14ac:dyDescent="0.2">
      <c r="A9" s="413" t="s">
        <v>9</v>
      </c>
      <c r="B9" s="75">
        <v>44536</v>
      </c>
      <c r="C9" s="76">
        <v>16962</v>
      </c>
      <c r="D9" s="76">
        <v>4407</v>
      </c>
      <c r="E9" s="76">
        <v>5893</v>
      </c>
      <c r="F9" s="76">
        <v>7495</v>
      </c>
      <c r="G9" s="76">
        <v>5555</v>
      </c>
      <c r="H9" s="76">
        <v>3021</v>
      </c>
      <c r="I9" s="76">
        <v>1203</v>
      </c>
      <c r="Q9" s="414"/>
    </row>
    <row r="10" spans="1:17" s="14" customFormat="1" ht="12" customHeight="1" x14ac:dyDescent="0.2">
      <c r="A10" s="413"/>
      <c r="B10" s="75"/>
      <c r="C10" s="76"/>
      <c r="D10" s="76"/>
      <c r="E10" s="76"/>
      <c r="F10" s="76"/>
      <c r="G10" s="76"/>
      <c r="H10" s="76"/>
      <c r="I10" s="76"/>
      <c r="Q10" s="414"/>
    </row>
    <row r="11" spans="1:17" ht="12" customHeight="1" x14ac:dyDescent="0.2">
      <c r="A11" s="415" t="s">
        <v>578</v>
      </c>
      <c r="B11" s="416">
        <v>15006</v>
      </c>
      <c r="C11" s="29">
        <v>14572</v>
      </c>
      <c r="D11" s="29">
        <v>349</v>
      </c>
      <c r="E11" s="29">
        <v>61</v>
      </c>
      <c r="F11" s="417">
        <v>21</v>
      </c>
      <c r="G11" s="29">
        <v>1</v>
      </c>
      <c r="H11" s="29">
        <v>2</v>
      </c>
      <c r="I11" s="142">
        <v>0</v>
      </c>
    </row>
    <row r="12" spans="1:17" ht="12" customHeight="1" x14ac:dyDescent="0.2">
      <c r="A12" s="418" t="s">
        <v>579</v>
      </c>
      <c r="B12" s="416">
        <v>3765</v>
      </c>
      <c r="C12" s="26">
        <v>1621</v>
      </c>
      <c r="D12" s="26">
        <v>1789</v>
      </c>
      <c r="E12" s="26">
        <v>275</v>
      </c>
      <c r="F12" s="26">
        <v>68</v>
      </c>
      <c r="G12" s="26">
        <v>10</v>
      </c>
      <c r="H12" s="26">
        <v>2</v>
      </c>
      <c r="I12" s="142">
        <v>0</v>
      </c>
    </row>
    <row r="13" spans="1:17" ht="12" customHeight="1" x14ac:dyDescent="0.2">
      <c r="A13" s="418" t="s">
        <v>580</v>
      </c>
      <c r="B13" s="416">
        <v>5089</v>
      </c>
      <c r="C13" s="26">
        <v>486</v>
      </c>
      <c r="D13" s="26">
        <v>1685</v>
      </c>
      <c r="E13" s="26">
        <v>2358</v>
      </c>
      <c r="F13" s="26">
        <v>464</v>
      </c>
      <c r="G13" s="26">
        <v>76</v>
      </c>
      <c r="H13" s="26">
        <v>18</v>
      </c>
      <c r="I13" s="186">
        <v>2</v>
      </c>
    </row>
    <row r="14" spans="1:17" ht="12" customHeight="1" x14ac:dyDescent="0.2">
      <c r="A14" s="418" t="s">
        <v>581</v>
      </c>
      <c r="B14" s="416">
        <v>7285</v>
      </c>
      <c r="C14" s="26">
        <v>224</v>
      </c>
      <c r="D14" s="26">
        <v>505</v>
      </c>
      <c r="E14" s="26">
        <v>2652</v>
      </c>
      <c r="F14" s="26">
        <v>3478</v>
      </c>
      <c r="G14" s="26">
        <v>349</v>
      </c>
      <c r="H14" s="26">
        <v>58</v>
      </c>
      <c r="I14" s="186">
        <v>19</v>
      </c>
    </row>
    <row r="15" spans="1:17" ht="12" customHeight="1" x14ac:dyDescent="0.2">
      <c r="A15" s="418" t="s">
        <v>582</v>
      </c>
      <c r="B15" s="416">
        <v>6323</v>
      </c>
      <c r="C15" s="26">
        <v>48</v>
      </c>
      <c r="D15" s="26">
        <v>65</v>
      </c>
      <c r="E15" s="26">
        <v>486</v>
      </c>
      <c r="F15" s="26">
        <v>2989</v>
      </c>
      <c r="G15" s="26">
        <v>2424</v>
      </c>
      <c r="H15" s="26">
        <v>274</v>
      </c>
      <c r="I15" s="186">
        <v>37</v>
      </c>
    </row>
    <row r="16" spans="1:17" ht="12" customHeight="1" x14ac:dyDescent="0.2">
      <c r="A16" s="418" t="s">
        <v>583</v>
      </c>
      <c r="B16" s="416">
        <v>4417</v>
      </c>
      <c r="C16" s="26">
        <v>10</v>
      </c>
      <c r="D16" s="26">
        <v>12</v>
      </c>
      <c r="E16" s="26">
        <v>49</v>
      </c>
      <c r="F16" s="26">
        <v>444</v>
      </c>
      <c r="G16" s="26">
        <v>2325</v>
      </c>
      <c r="H16" s="26">
        <v>1415</v>
      </c>
      <c r="I16" s="186">
        <v>162</v>
      </c>
    </row>
    <row r="17" spans="1:9" ht="12" customHeight="1" x14ac:dyDescent="0.2">
      <c r="A17" s="418" t="s">
        <v>584</v>
      </c>
      <c r="B17" s="416">
        <v>2651</v>
      </c>
      <c r="C17" s="26">
        <v>1</v>
      </c>
      <c r="D17" s="26">
        <v>2</v>
      </c>
      <c r="E17" s="26">
        <v>12</v>
      </c>
      <c r="F17" s="26">
        <v>31</v>
      </c>
      <c r="G17" s="26">
        <v>370</v>
      </c>
      <c r="H17" s="26">
        <v>1252</v>
      </c>
      <c r="I17" s="186">
        <v>983</v>
      </c>
    </row>
    <row r="18" spans="1:9" ht="12" customHeight="1" x14ac:dyDescent="0.55000000000000004">
      <c r="A18" s="419"/>
      <c r="B18" s="420"/>
      <c r="C18" s="421"/>
      <c r="D18" s="422"/>
      <c r="E18" s="422"/>
      <c r="F18" s="134"/>
      <c r="G18" s="422"/>
      <c r="H18" s="422"/>
      <c r="I18" s="421"/>
    </row>
    <row r="19" spans="1:9" ht="12" customHeight="1" x14ac:dyDescent="0.2">
      <c r="A19" s="2" t="s">
        <v>22</v>
      </c>
    </row>
  </sheetData>
  <mergeCells count="4">
    <mergeCell ref="A1:I4"/>
    <mergeCell ref="A5:I5"/>
    <mergeCell ref="A6:A7"/>
    <mergeCell ref="B6:I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3"/>
  <sheetViews>
    <sheetView showGridLines="0" zoomScaleNormal="100" zoomScaleSheetLayoutView="100" workbookViewId="0">
      <selection sqref="A1:H2"/>
    </sheetView>
  </sheetViews>
  <sheetFormatPr defaultColWidth="7.5" defaultRowHeight="7.9" customHeight="1" x14ac:dyDescent="0.2"/>
  <cols>
    <col min="1" max="1" width="22.5" style="2" customWidth="1"/>
    <col min="2" max="7" width="9" style="2" customWidth="1"/>
    <col min="8" max="8" width="9.08203125" style="2" customWidth="1"/>
    <col min="9" max="16384" width="7.5" style="2"/>
  </cols>
  <sheetData>
    <row r="1" spans="1:8" ht="12" customHeight="1" x14ac:dyDescent="0.2">
      <c r="A1" s="648" t="s">
        <v>585</v>
      </c>
      <c r="B1" s="648"/>
      <c r="C1" s="648"/>
      <c r="D1" s="648"/>
      <c r="E1" s="648"/>
      <c r="F1" s="648"/>
      <c r="G1" s="648"/>
      <c r="H1" s="648"/>
    </row>
    <row r="2" spans="1:8" ht="12" customHeight="1" x14ac:dyDescent="0.2">
      <c r="A2" s="648"/>
      <c r="B2" s="648"/>
      <c r="C2" s="648"/>
      <c r="D2" s="648"/>
      <c r="E2" s="648"/>
      <c r="F2" s="648"/>
      <c r="G2" s="648"/>
      <c r="H2" s="648"/>
    </row>
    <row r="3" spans="1:8" ht="12" customHeight="1" x14ac:dyDescent="0.2">
      <c r="A3" s="622" t="s">
        <v>586</v>
      </c>
      <c r="B3" s="622"/>
      <c r="C3" s="622"/>
      <c r="D3" s="622"/>
      <c r="E3" s="622"/>
      <c r="F3" s="622"/>
      <c r="G3" s="622"/>
      <c r="H3" s="622"/>
    </row>
    <row r="4" spans="1:8" ht="12" customHeight="1" x14ac:dyDescent="0.2">
      <c r="A4" s="639" t="s">
        <v>587</v>
      </c>
      <c r="B4" s="649" t="s">
        <v>9</v>
      </c>
      <c r="C4" s="649" t="s">
        <v>26</v>
      </c>
      <c r="D4" s="649" t="s">
        <v>28</v>
      </c>
      <c r="E4" s="649" t="s">
        <v>32</v>
      </c>
      <c r="F4" s="649" t="s">
        <v>33</v>
      </c>
      <c r="G4" s="649" t="s">
        <v>577</v>
      </c>
      <c r="H4" s="651" t="s">
        <v>656</v>
      </c>
    </row>
    <row r="5" spans="1:8" ht="12" customHeight="1" x14ac:dyDescent="0.2">
      <c r="A5" s="640"/>
      <c r="B5" s="650"/>
      <c r="C5" s="650"/>
      <c r="D5" s="650"/>
      <c r="E5" s="650"/>
      <c r="F5" s="650"/>
      <c r="G5" s="650"/>
      <c r="H5" s="652"/>
    </row>
    <row r="6" spans="1:8" ht="12" customHeight="1" x14ac:dyDescent="0.2">
      <c r="A6" s="457"/>
      <c r="B6" s="481"/>
      <c r="C6" s="478"/>
      <c r="D6" s="478"/>
      <c r="E6" s="478"/>
      <c r="F6" s="478"/>
      <c r="G6" s="478"/>
      <c r="H6" s="478"/>
    </row>
    <row r="7" spans="1:8" ht="12" customHeight="1" x14ac:dyDescent="0.2">
      <c r="A7" s="479" t="s">
        <v>588</v>
      </c>
      <c r="B7" s="471">
        <v>27182</v>
      </c>
      <c r="C7" s="480">
        <v>5368</v>
      </c>
      <c r="D7" s="480">
        <v>6869</v>
      </c>
      <c r="E7" s="480">
        <v>5899</v>
      </c>
      <c r="F7" s="480">
        <v>4677</v>
      </c>
      <c r="G7" s="480">
        <v>4369</v>
      </c>
      <c r="H7" s="480">
        <v>31942</v>
      </c>
    </row>
    <row r="8" spans="1:8" ht="12" customHeight="1" x14ac:dyDescent="0.2">
      <c r="A8" s="458"/>
      <c r="B8" s="477"/>
      <c r="C8" s="476"/>
      <c r="D8" s="476"/>
      <c r="E8" s="476"/>
      <c r="F8" s="476"/>
      <c r="G8" s="476"/>
      <c r="H8" s="476"/>
    </row>
    <row r="9" spans="1:8" ht="12" customHeight="1" x14ac:dyDescent="0.2">
      <c r="A9" s="458" t="s">
        <v>7</v>
      </c>
      <c r="B9" s="475">
        <v>10134</v>
      </c>
      <c r="C9" s="472">
        <v>2851</v>
      </c>
      <c r="D9" s="472">
        <v>3139</v>
      </c>
      <c r="E9" s="472">
        <v>1945</v>
      </c>
      <c r="F9" s="472">
        <v>1207</v>
      </c>
      <c r="G9" s="472">
        <v>992</v>
      </c>
      <c r="H9" s="472">
        <v>13029</v>
      </c>
    </row>
    <row r="10" spans="1:8" ht="12" customHeight="1" x14ac:dyDescent="0.2">
      <c r="A10" s="458" t="s">
        <v>8</v>
      </c>
      <c r="B10" s="475">
        <v>17048</v>
      </c>
      <c r="C10" s="472">
        <v>2517</v>
      </c>
      <c r="D10" s="472">
        <v>3730</v>
      </c>
      <c r="E10" s="472">
        <v>3954</v>
      </c>
      <c r="F10" s="472">
        <v>3470</v>
      </c>
      <c r="G10" s="472">
        <v>3377</v>
      </c>
      <c r="H10" s="472">
        <v>18913</v>
      </c>
    </row>
    <row r="11" spans="1:8" ht="12" customHeight="1" x14ac:dyDescent="0.2">
      <c r="A11" s="459"/>
      <c r="B11" s="473"/>
      <c r="C11" s="474"/>
      <c r="D11" s="474"/>
      <c r="E11" s="474"/>
      <c r="F11" s="474"/>
      <c r="G11" s="474"/>
      <c r="H11" s="474"/>
    </row>
    <row r="12" spans="1:8" ht="12" customHeight="1" x14ac:dyDescent="0.2">
      <c r="A12" s="6" t="s">
        <v>22</v>
      </c>
      <c r="B12" s="6"/>
      <c r="C12" s="6"/>
      <c r="D12" s="6"/>
      <c r="E12" s="6"/>
      <c r="F12" s="6"/>
      <c r="G12" s="6"/>
      <c r="H12" s="6"/>
    </row>
    <row r="13" spans="1:8" ht="12" customHeight="1" x14ac:dyDescent="0.2"/>
  </sheetData>
  <mergeCells count="10">
    <mergeCell ref="A1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19"/>
  <sheetViews>
    <sheetView showGridLines="0" zoomScaleNormal="100" zoomScaleSheetLayoutView="100" workbookViewId="0">
      <selection sqref="A1:I2"/>
    </sheetView>
  </sheetViews>
  <sheetFormatPr defaultColWidth="7.5" defaultRowHeight="7.9" customHeight="1" x14ac:dyDescent="0.2"/>
  <cols>
    <col min="1" max="1" width="8.5" style="2" customWidth="1"/>
    <col min="2" max="5" width="8.58203125" style="2" customWidth="1"/>
    <col min="6" max="6" width="8.33203125" style="2" customWidth="1"/>
    <col min="7" max="7" width="9.08203125" style="2" customWidth="1"/>
    <col min="8" max="8" width="9" style="2" customWidth="1"/>
    <col min="9" max="10" width="8.58203125" style="2" customWidth="1"/>
    <col min="11" max="16384" width="7.5" style="2"/>
  </cols>
  <sheetData>
    <row r="1" spans="1:17" ht="12" customHeight="1" x14ac:dyDescent="0.2">
      <c r="A1" s="492" t="s">
        <v>589</v>
      </c>
      <c r="B1" s="492"/>
      <c r="C1" s="492"/>
      <c r="D1" s="492"/>
      <c r="E1" s="492"/>
      <c r="F1" s="492"/>
      <c r="G1" s="492"/>
      <c r="H1" s="492"/>
      <c r="I1" s="492"/>
    </row>
    <row r="2" spans="1:17" ht="12" customHeight="1" x14ac:dyDescent="0.2">
      <c r="A2" s="492"/>
      <c r="B2" s="492"/>
      <c r="C2" s="492"/>
      <c r="D2" s="492"/>
      <c r="E2" s="492"/>
      <c r="F2" s="492"/>
      <c r="G2" s="492"/>
      <c r="H2" s="492"/>
      <c r="I2" s="492"/>
    </row>
    <row r="3" spans="1:17" ht="12" customHeight="1" x14ac:dyDescent="0.2">
      <c r="A3" s="622" t="s">
        <v>586</v>
      </c>
      <c r="B3" s="622"/>
      <c r="C3" s="622"/>
      <c r="D3" s="622"/>
      <c r="E3" s="622"/>
      <c r="F3" s="622"/>
      <c r="G3" s="622"/>
      <c r="H3" s="622"/>
      <c r="I3" s="622"/>
    </row>
    <row r="4" spans="1:17" ht="12" customHeight="1" x14ac:dyDescent="0.2">
      <c r="A4" s="530" t="s">
        <v>590</v>
      </c>
      <c r="B4" s="655" t="s">
        <v>183</v>
      </c>
      <c r="C4" s="656"/>
      <c r="D4" s="653" t="s">
        <v>655</v>
      </c>
      <c r="E4" s="654"/>
      <c r="F4" s="654"/>
      <c r="G4" s="653" t="s">
        <v>654</v>
      </c>
      <c r="H4" s="654"/>
      <c r="I4" s="654"/>
    </row>
    <row r="5" spans="1:17" ht="48.75" customHeight="1" x14ac:dyDescent="0.2">
      <c r="A5" s="532"/>
      <c r="B5" s="131" t="s">
        <v>549</v>
      </c>
      <c r="C5" s="131" t="s">
        <v>550</v>
      </c>
      <c r="D5" s="131" t="s">
        <v>549</v>
      </c>
      <c r="E5" s="131" t="s">
        <v>550</v>
      </c>
      <c r="F5" s="180" t="s">
        <v>591</v>
      </c>
      <c r="G5" s="423" t="s">
        <v>549</v>
      </c>
      <c r="H5" s="179" t="s">
        <v>550</v>
      </c>
      <c r="I5" s="424" t="s">
        <v>592</v>
      </c>
    </row>
    <row r="6" spans="1:17" ht="12" customHeight="1" x14ac:dyDescent="0.2">
      <c r="A6" s="126"/>
      <c r="B6" s="425"/>
      <c r="C6" s="114"/>
      <c r="D6" s="114"/>
      <c r="E6" s="114"/>
      <c r="F6" s="426"/>
      <c r="G6" s="114"/>
      <c r="H6" s="85"/>
      <c r="I6" s="7"/>
    </row>
    <row r="7" spans="1:17" ht="12" customHeight="1" x14ac:dyDescent="0.2">
      <c r="A7" s="129" t="s">
        <v>593</v>
      </c>
      <c r="B7" s="427">
        <v>2008</v>
      </c>
      <c r="C7" s="24">
        <v>5073</v>
      </c>
      <c r="D7" s="24">
        <v>353</v>
      </c>
      <c r="E7" s="24">
        <v>948</v>
      </c>
      <c r="F7" s="24">
        <v>411</v>
      </c>
      <c r="G7" s="24">
        <v>977</v>
      </c>
      <c r="H7" s="24">
        <v>2617</v>
      </c>
      <c r="I7" s="24">
        <v>1329</v>
      </c>
    </row>
    <row r="8" spans="1:17" ht="12" customHeight="1" x14ac:dyDescent="0.2">
      <c r="A8" s="129"/>
      <c r="B8" s="28"/>
      <c r="C8" s="24"/>
      <c r="D8" s="24"/>
      <c r="E8" s="24"/>
      <c r="F8" s="24"/>
      <c r="G8" s="24"/>
      <c r="H8" s="24"/>
      <c r="I8" s="24"/>
    </row>
    <row r="9" spans="1:17" ht="12" customHeight="1" x14ac:dyDescent="0.2">
      <c r="A9" s="129" t="s">
        <v>594</v>
      </c>
      <c r="B9" s="28">
        <v>265</v>
      </c>
      <c r="C9" s="24">
        <v>637</v>
      </c>
      <c r="D9" s="24">
        <v>14</v>
      </c>
      <c r="E9" s="24">
        <v>39</v>
      </c>
      <c r="F9" s="24">
        <v>16</v>
      </c>
      <c r="G9" s="24">
        <v>66</v>
      </c>
      <c r="H9" s="24">
        <v>175</v>
      </c>
      <c r="I9" s="24">
        <v>82</v>
      </c>
    </row>
    <row r="10" spans="1:17" ht="12" customHeight="1" x14ac:dyDescent="0.2">
      <c r="A10" s="134"/>
      <c r="B10" s="408"/>
      <c r="C10" s="34"/>
      <c r="D10" s="34"/>
      <c r="E10" s="34"/>
      <c r="F10" s="34"/>
      <c r="G10" s="34"/>
      <c r="H10" s="26"/>
      <c r="I10" s="24"/>
    </row>
    <row r="11" spans="1:17" ht="12" customHeight="1" x14ac:dyDescent="0.2">
      <c r="A11" s="530" t="s">
        <v>590</v>
      </c>
      <c r="B11" s="653" t="s">
        <v>595</v>
      </c>
      <c r="C11" s="654"/>
      <c r="D11" s="654"/>
      <c r="E11" s="653" t="s">
        <v>596</v>
      </c>
      <c r="F11" s="654"/>
      <c r="G11" s="654"/>
      <c r="H11" s="653" t="s">
        <v>597</v>
      </c>
      <c r="I11" s="654"/>
      <c r="J11" s="654"/>
      <c r="K11" s="428"/>
      <c r="L11" s="428"/>
      <c r="M11" s="428"/>
      <c r="N11" s="428"/>
      <c r="O11" s="428"/>
      <c r="P11" s="428"/>
      <c r="Q11" s="428"/>
    </row>
    <row r="12" spans="1:17" ht="48.75" customHeight="1" x14ac:dyDescent="0.2">
      <c r="A12" s="532"/>
      <c r="B12" s="429" t="s">
        <v>549</v>
      </c>
      <c r="C12" s="429" t="s">
        <v>550</v>
      </c>
      <c r="D12" s="430" t="s">
        <v>598</v>
      </c>
      <c r="E12" s="429" t="s">
        <v>549</v>
      </c>
      <c r="F12" s="429" t="s">
        <v>550</v>
      </c>
      <c r="G12" s="430" t="s">
        <v>599</v>
      </c>
      <c r="H12" s="429" t="s">
        <v>549</v>
      </c>
      <c r="I12" s="429" t="s">
        <v>550</v>
      </c>
      <c r="J12" s="430" t="s">
        <v>600</v>
      </c>
      <c r="K12" s="50"/>
      <c r="L12" s="50"/>
      <c r="M12" s="50"/>
      <c r="N12" s="50"/>
      <c r="O12" s="50"/>
      <c r="P12" s="50"/>
      <c r="Q12" s="50"/>
    </row>
    <row r="13" spans="1:17" ht="12" customHeight="1" x14ac:dyDescent="0.2">
      <c r="A13" s="127"/>
      <c r="B13" s="85"/>
      <c r="D13" s="6"/>
      <c r="E13" s="85"/>
      <c r="F13" s="6"/>
      <c r="G13" s="6"/>
      <c r="H13" s="85"/>
      <c r="I13" s="6"/>
    </row>
    <row r="14" spans="1:17" ht="12" customHeight="1" x14ac:dyDescent="0.2">
      <c r="A14" s="129" t="s">
        <v>593</v>
      </c>
      <c r="B14" s="24">
        <v>1380</v>
      </c>
      <c r="C14" s="24">
        <v>3654</v>
      </c>
      <c r="D14" s="431">
        <v>1954</v>
      </c>
      <c r="E14" s="24">
        <v>1764</v>
      </c>
      <c r="F14" s="24">
        <v>4573</v>
      </c>
      <c r="G14" s="24">
        <v>2601</v>
      </c>
      <c r="H14" s="24">
        <v>2008</v>
      </c>
      <c r="I14" s="466">
        <v>5073</v>
      </c>
      <c r="J14" s="466">
        <v>3066</v>
      </c>
    </row>
    <row r="15" spans="1:17" ht="12" customHeight="1" x14ac:dyDescent="0.2">
      <c r="A15" s="129"/>
      <c r="B15" s="24"/>
      <c r="C15" s="432"/>
      <c r="D15" s="24"/>
      <c r="E15" s="24"/>
      <c r="F15" s="433"/>
      <c r="G15" s="24"/>
      <c r="H15" s="24"/>
      <c r="I15" s="24"/>
    </row>
    <row r="16" spans="1:17" ht="12" customHeight="1" x14ac:dyDescent="0.2">
      <c r="A16" s="129" t="s">
        <v>594</v>
      </c>
      <c r="B16" s="24">
        <v>120</v>
      </c>
      <c r="C16" s="24">
        <v>319</v>
      </c>
      <c r="D16" s="24">
        <v>160</v>
      </c>
      <c r="E16" s="24">
        <v>203</v>
      </c>
      <c r="F16" s="24">
        <v>511</v>
      </c>
      <c r="G16" s="24">
        <v>276</v>
      </c>
      <c r="H16" s="24">
        <v>265</v>
      </c>
      <c r="I16" s="24">
        <v>637</v>
      </c>
      <c r="J16" s="2">
        <v>372</v>
      </c>
    </row>
    <row r="17" spans="1:10" ht="12" customHeight="1" x14ac:dyDescent="0.2">
      <c r="A17" s="135"/>
      <c r="B17" s="34"/>
      <c r="C17" s="189"/>
      <c r="D17" s="34"/>
      <c r="E17" s="34"/>
      <c r="F17" s="34"/>
      <c r="G17" s="34"/>
      <c r="H17" s="34"/>
      <c r="I17" s="34"/>
      <c r="J17" s="189"/>
    </row>
    <row r="18" spans="1:10" ht="12" customHeight="1" x14ac:dyDescent="0.2">
      <c r="A18" s="6" t="s">
        <v>22</v>
      </c>
    </row>
    <row r="19" spans="1:10" ht="12" customHeight="1" x14ac:dyDescent="0.2"/>
  </sheetData>
  <mergeCells count="10">
    <mergeCell ref="A11:A12"/>
    <mergeCell ref="B11:D11"/>
    <mergeCell ref="E11:G11"/>
    <mergeCell ref="H11:J11"/>
    <mergeCell ref="A1:I2"/>
    <mergeCell ref="A3:I3"/>
    <mergeCell ref="A4:A5"/>
    <mergeCell ref="B4:C4"/>
    <mergeCell ref="D4:F4"/>
    <mergeCell ref="G4:I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55"/>
  <sheetViews>
    <sheetView showGridLines="0" zoomScaleNormal="100" zoomScaleSheetLayoutView="100" workbookViewId="0">
      <selection sqref="A1:I2"/>
    </sheetView>
  </sheetViews>
  <sheetFormatPr defaultColWidth="7.5" defaultRowHeight="7.9" customHeight="1" x14ac:dyDescent="0.2"/>
  <cols>
    <col min="1" max="1" width="1.83203125" style="2" customWidth="1"/>
    <col min="2" max="2" width="9.75" style="449" customWidth="1"/>
    <col min="3" max="3" width="10.25" style="2" customWidth="1"/>
    <col min="4" max="4" width="9.83203125" style="2" customWidth="1"/>
    <col min="5" max="5" width="10" style="2" customWidth="1"/>
    <col min="6" max="6" width="10.58203125" style="2" customWidth="1"/>
    <col min="7" max="7" width="9.83203125" style="2" customWidth="1"/>
    <col min="8" max="8" width="9.75" style="2" customWidth="1"/>
    <col min="9" max="9" width="10.33203125" style="2" customWidth="1"/>
    <col min="10" max="16384" width="7.5" style="2"/>
  </cols>
  <sheetData>
    <row r="1" spans="1:9" ht="12" customHeight="1" x14ac:dyDescent="0.2">
      <c r="A1" s="660" t="s">
        <v>601</v>
      </c>
      <c r="B1" s="660"/>
      <c r="C1" s="660"/>
      <c r="D1" s="660"/>
      <c r="E1" s="660"/>
      <c r="F1" s="660"/>
      <c r="G1" s="660"/>
      <c r="H1" s="660"/>
      <c r="I1" s="660"/>
    </row>
    <row r="2" spans="1:9" ht="12" customHeight="1" x14ac:dyDescent="0.2">
      <c r="A2" s="660"/>
      <c r="B2" s="660"/>
      <c r="C2" s="660"/>
      <c r="D2" s="660"/>
      <c r="E2" s="660"/>
      <c r="F2" s="660"/>
      <c r="G2" s="660"/>
      <c r="H2" s="660"/>
      <c r="I2" s="660"/>
    </row>
    <row r="3" spans="1:9" ht="12" customHeight="1" x14ac:dyDescent="0.2">
      <c r="A3" s="661" t="s">
        <v>602</v>
      </c>
      <c r="B3" s="661"/>
      <c r="C3" s="661"/>
      <c r="D3" s="661"/>
      <c r="E3" s="661"/>
      <c r="F3" s="661"/>
      <c r="G3" s="661"/>
      <c r="H3" s="661"/>
      <c r="I3" s="661"/>
    </row>
    <row r="4" spans="1:9" ht="12" customHeight="1" x14ac:dyDescent="0.2">
      <c r="A4" s="661"/>
      <c r="B4" s="661"/>
      <c r="C4" s="661"/>
      <c r="D4" s="661"/>
      <c r="E4" s="661"/>
      <c r="F4" s="661"/>
      <c r="G4" s="661"/>
      <c r="H4" s="661"/>
      <c r="I4" s="661"/>
    </row>
    <row r="5" spans="1:9" ht="12" customHeight="1" x14ac:dyDescent="0.2">
      <c r="A5" s="662" t="s">
        <v>573</v>
      </c>
      <c r="B5" s="662"/>
      <c r="C5" s="662"/>
      <c r="D5" s="662"/>
      <c r="E5" s="662"/>
      <c r="F5" s="662"/>
      <c r="G5" s="662"/>
      <c r="H5" s="662"/>
      <c r="I5" s="662"/>
    </row>
    <row r="6" spans="1:9" ht="12" customHeight="1" x14ac:dyDescent="0.2">
      <c r="A6" s="663" t="s">
        <v>603</v>
      </c>
      <c r="B6" s="663"/>
      <c r="C6" s="657" t="s">
        <v>604</v>
      </c>
      <c r="D6" s="657"/>
      <c r="E6" s="657"/>
      <c r="F6" s="666" t="s">
        <v>605</v>
      </c>
      <c r="G6" s="666" t="s">
        <v>606</v>
      </c>
      <c r="H6" s="666"/>
      <c r="I6" s="667" t="s">
        <v>549</v>
      </c>
    </row>
    <row r="7" spans="1:9" ht="12" customHeight="1" x14ac:dyDescent="0.2">
      <c r="A7" s="664"/>
      <c r="B7" s="664"/>
      <c r="C7" s="657"/>
      <c r="D7" s="657"/>
      <c r="E7" s="657"/>
      <c r="F7" s="666"/>
      <c r="G7" s="666"/>
      <c r="H7" s="666"/>
      <c r="I7" s="668"/>
    </row>
    <row r="8" spans="1:9" ht="12" customHeight="1" x14ac:dyDescent="0.2">
      <c r="A8" s="664"/>
      <c r="B8" s="664"/>
      <c r="C8" s="658" t="s">
        <v>9</v>
      </c>
      <c r="D8" s="657" t="s">
        <v>7</v>
      </c>
      <c r="E8" s="657" t="s">
        <v>8</v>
      </c>
      <c r="F8" s="666"/>
      <c r="G8" s="658" t="s">
        <v>607</v>
      </c>
      <c r="H8" s="434" t="s">
        <v>608</v>
      </c>
      <c r="I8" s="668"/>
    </row>
    <row r="9" spans="1:9" ht="12" customHeight="1" x14ac:dyDescent="0.2">
      <c r="A9" s="665"/>
      <c r="B9" s="665"/>
      <c r="C9" s="658"/>
      <c r="D9" s="657"/>
      <c r="E9" s="657"/>
      <c r="F9" s="666"/>
      <c r="G9" s="658"/>
      <c r="H9" s="435" t="s">
        <v>45</v>
      </c>
      <c r="I9" s="669"/>
    </row>
    <row r="10" spans="1:9" ht="14.15" customHeight="1" x14ac:dyDescent="0.2">
      <c r="A10" s="659" t="s">
        <v>609</v>
      </c>
      <c r="B10" s="659"/>
      <c r="C10" s="436">
        <v>6284480</v>
      </c>
      <c r="D10" s="437">
        <v>3117987</v>
      </c>
      <c r="E10" s="437">
        <v>3166493</v>
      </c>
      <c r="F10" s="437">
        <v>6222666</v>
      </c>
      <c r="G10" s="437">
        <v>61814</v>
      </c>
      <c r="H10" s="438">
        <v>0.99336999999999998</v>
      </c>
      <c r="I10" s="437">
        <v>2773840</v>
      </c>
    </row>
    <row r="11" spans="1:9" ht="14.15" customHeight="1" x14ac:dyDescent="0.2">
      <c r="A11" s="439"/>
      <c r="B11" s="440" t="s">
        <v>321</v>
      </c>
      <c r="C11" s="436">
        <v>974951</v>
      </c>
      <c r="D11" s="437">
        <v>481246</v>
      </c>
      <c r="E11" s="437">
        <v>493705</v>
      </c>
      <c r="F11" s="437">
        <v>971882</v>
      </c>
      <c r="G11" s="437">
        <v>3069</v>
      </c>
      <c r="H11" s="438">
        <v>0.31578000000000001</v>
      </c>
      <c r="I11" s="437">
        <v>447982</v>
      </c>
    </row>
    <row r="12" spans="1:9" s="414" customFormat="1" ht="14.15" customHeight="1" x14ac:dyDescent="0.2">
      <c r="A12" s="439"/>
      <c r="B12" s="440" t="s">
        <v>610</v>
      </c>
      <c r="C12" s="436">
        <v>211736</v>
      </c>
      <c r="D12" s="437">
        <v>105766</v>
      </c>
      <c r="E12" s="437">
        <v>105970</v>
      </c>
      <c r="F12" s="437">
        <v>205227</v>
      </c>
      <c r="G12" s="437">
        <v>6509</v>
      </c>
      <c r="H12" s="438">
        <v>3.1716099999999998</v>
      </c>
      <c r="I12" s="437">
        <v>109336</v>
      </c>
    </row>
    <row r="13" spans="1:9" s="414" customFormat="1" ht="14.15" customHeight="1" x14ac:dyDescent="0.2">
      <c r="A13" s="439"/>
      <c r="B13" s="440" t="s">
        <v>611</v>
      </c>
      <c r="C13" s="436">
        <v>177328</v>
      </c>
      <c r="D13" s="437">
        <v>87280</v>
      </c>
      <c r="E13" s="437">
        <v>90048</v>
      </c>
      <c r="F13" s="437">
        <v>179200</v>
      </c>
      <c r="G13" s="437">
        <v>-1872</v>
      </c>
      <c r="H13" s="438">
        <v>-1.04464</v>
      </c>
      <c r="I13" s="437">
        <v>81123</v>
      </c>
    </row>
    <row r="14" spans="1:9" s="414" customFormat="1" ht="14.15" customHeight="1" x14ac:dyDescent="0.2">
      <c r="A14" s="439"/>
      <c r="B14" s="440" t="s">
        <v>612</v>
      </c>
      <c r="C14" s="436">
        <v>160582</v>
      </c>
      <c r="D14" s="437">
        <v>80345</v>
      </c>
      <c r="E14" s="437">
        <v>80237</v>
      </c>
      <c r="F14" s="437">
        <v>160968</v>
      </c>
      <c r="G14" s="437">
        <v>-386</v>
      </c>
      <c r="H14" s="438">
        <v>-0.23980000000000001</v>
      </c>
      <c r="I14" s="437">
        <v>74796</v>
      </c>
    </row>
    <row r="15" spans="1:9" s="414" customFormat="1" ht="14.15" customHeight="1" x14ac:dyDescent="0.2">
      <c r="A15" s="439"/>
      <c r="B15" s="440" t="s">
        <v>613</v>
      </c>
      <c r="C15" s="436">
        <v>146940</v>
      </c>
      <c r="D15" s="437">
        <v>73000</v>
      </c>
      <c r="E15" s="437">
        <v>73940</v>
      </c>
      <c r="F15" s="437">
        <v>150921</v>
      </c>
      <c r="G15" s="437">
        <v>-3981</v>
      </c>
      <c r="H15" s="438">
        <v>-2.6377999999999999</v>
      </c>
      <c r="I15" s="437">
        <v>64840</v>
      </c>
    </row>
    <row r="16" spans="1:9" s="414" customFormat="1" ht="14.15" customHeight="1" x14ac:dyDescent="0.2">
      <c r="A16" s="439"/>
      <c r="B16" s="440" t="s">
        <v>614</v>
      </c>
      <c r="C16" s="436">
        <v>129421</v>
      </c>
      <c r="D16" s="437">
        <v>63121</v>
      </c>
      <c r="E16" s="437">
        <v>66300</v>
      </c>
      <c r="F16" s="437">
        <v>126848</v>
      </c>
      <c r="G16" s="437">
        <v>2573</v>
      </c>
      <c r="H16" s="438">
        <v>2.02841</v>
      </c>
      <c r="I16" s="437">
        <v>50996</v>
      </c>
    </row>
    <row r="17" spans="1:9" s="414" customFormat="1" ht="14.15" customHeight="1" x14ac:dyDescent="0.2">
      <c r="A17" s="439"/>
      <c r="B17" s="440" t="s">
        <v>615</v>
      </c>
      <c r="C17" s="436">
        <v>148944</v>
      </c>
      <c r="D17" s="437">
        <v>71734</v>
      </c>
      <c r="E17" s="437">
        <v>77210</v>
      </c>
      <c r="F17" s="437">
        <v>148718</v>
      </c>
      <c r="G17" s="437">
        <v>226</v>
      </c>
      <c r="H17" s="438">
        <v>0.15196999999999999</v>
      </c>
      <c r="I17" s="437">
        <v>66891</v>
      </c>
    </row>
    <row r="18" spans="1:9" s="414" customFormat="1" ht="14.15" customHeight="1" x14ac:dyDescent="0.2">
      <c r="A18" s="439"/>
      <c r="B18" s="440" t="s">
        <v>616</v>
      </c>
      <c r="C18" s="436">
        <v>58431</v>
      </c>
      <c r="D18" s="437">
        <v>28248</v>
      </c>
      <c r="E18" s="437">
        <v>30183</v>
      </c>
      <c r="F18" s="437">
        <v>64415</v>
      </c>
      <c r="G18" s="437">
        <v>-5984</v>
      </c>
      <c r="H18" s="438">
        <v>-9.2897599999999994</v>
      </c>
      <c r="I18" s="437">
        <v>25544</v>
      </c>
    </row>
    <row r="19" spans="1:9" s="414" customFormat="1" ht="14.15" customHeight="1" x14ac:dyDescent="0.2">
      <c r="A19" s="439"/>
      <c r="B19" s="440" t="s">
        <v>617</v>
      </c>
      <c r="C19" s="436">
        <v>496676</v>
      </c>
      <c r="D19" s="437">
        <v>251351</v>
      </c>
      <c r="E19" s="437">
        <v>245325</v>
      </c>
      <c r="F19" s="437">
        <v>481732</v>
      </c>
      <c r="G19" s="437">
        <v>14944</v>
      </c>
      <c r="H19" s="438">
        <v>3.1021399999999999</v>
      </c>
      <c r="I19" s="437">
        <v>242970</v>
      </c>
    </row>
    <row r="20" spans="1:9" s="414" customFormat="1" ht="14.15" customHeight="1" x14ac:dyDescent="0.2">
      <c r="A20" s="439"/>
      <c r="B20" s="440" t="s">
        <v>618</v>
      </c>
      <c r="C20" s="436">
        <v>642907</v>
      </c>
      <c r="D20" s="437">
        <v>318860</v>
      </c>
      <c r="E20" s="437">
        <v>324047</v>
      </c>
      <c r="F20" s="437">
        <v>622890</v>
      </c>
      <c r="G20" s="437">
        <v>20017</v>
      </c>
      <c r="H20" s="438">
        <v>3.2135699999999998</v>
      </c>
      <c r="I20" s="437">
        <v>289916</v>
      </c>
    </row>
    <row r="21" spans="1:9" ht="14.15" customHeight="1" x14ac:dyDescent="0.2">
      <c r="A21" s="439"/>
      <c r="B21" s="440" t="s">
        <v>619</v>
      </c>
      <c r="C21" s="436">
        <v>45153</v>
      </c>
      <c r="D21" s="437">
        <v>21846</v>
      </c>
      <c r="E21" s="437">
        <v>23307</v>
      </c>
      <c r="F21" s="437">
        <v>47464</v>
      </c>
      <c r="G21" s="437">
        <v>-2311</v>
      </c>
      <c r="H21" s="438">
        <v>-4.8689499999999999</v>
      </c>
      <c r="I21" s="437">
        <v>20272</v>
      </c>
    </row>
    <row r="22" spans="1:9" ht="14.15" customHeight="1" x14ac:dyDescent="0.2">
      <c r="A22" s="439"/>
      <c r="B22" s="440" t="s">
        <v>620</v>
      </c>
      <c r="C22" s="436">
        <v>136166</v>
      </c>
      <c r="D22" s="437">
        <v>68450</v>
      </c>
      <c r="E22" s="437">
        <v>67716</v>
      </c>
      <c r="F22" s="437">
        <v>134141</v>
      </c>
      <c r="G22" s="437">
        <v>2025</v>
      </c>
      <c r="H22" s="438">
        <v>1.5096099999999999</v>
      </c>
      <c r="I22" s="437">
        <v>58387</v>
      </c>
    </row>
    <row r="23" spans="1:9" ht="14.15" customHeight="1" x14ac:dyDescent="0.2">
      <c r="A23" s="439"/>
      <c r="B23" s="441" t="s">
        <v>621</v>
      </c>
      <c r="C23" s="442">
        <v>498232</v>
      </c>
      <c r="D23" s="443">
        <v>247210</v>
      </c>
      <c r="E23" s="443">
        <v>251022</v>
      </c>
      <c r="F23" s="443">
        <v>483480</v>
      </c>
      <c r="G23" s="443">
        <v>14752</v>
      </c>
      <c r="H23" s="444">
        <v>3.0512100000000002</v>
      </c>
      <c r="I23" s="443">
        <v>231195</v>
      </c>
    </row>
    <row r="24" spans="1:9" ht="14.15" customHeight="1" x14ac:dyDescent="0.2">
      <c r="A24" s="439"/>
      <c r="B24" s="440" t="s">
        <v>622</v>
      </c>
      <c r="C24" s="436">
        <v>152638</v>
      </c>
      <c r="D24" s="437">
        <v>76195</v>
      </c>
      <c r="E24" s="437">
        <v>76443</v>
      </c>
      <c r="F24" s="437">
        <v>153583</v>
      </c>
      <c r="G24" s="437">
        <v>-945</v>
      </c>
      <c r="H24" s="438">
        <v>-0.61529999999999996</v>
      </c>
      <c r="I24" s="437">
        <v>63581</v>
      </c>
    </row>
    <row r="25" spans="1:9" ht="14.15" customHeight="1" x14ac:dyDescent="0.2">
      <c r="A25" s="439"/>
      <c r="B25" s="440" t="s">
        <v>623</v>
      </c>
      <c r="C25" s="436">
        <v>86782</v>
      </c>
      <c r="D25" s="437">
        <v>42643</v>
      </c>
      <c r="E25" s="437">
        <v>44139</v>
      </c>
      <c r="F25" s="437">
        <v>89688</v>
      </c>
      <c r="G25" s="437">
        <v>-2906</v>
      </c>
      <c r="H25" s="438">
        <v>-3.2401200000000001</v>
      </c>
      <c r="I25" s="437">
        <v>37120</v>
      </c>
    </row>
    <row r="26" spans="1:9" ht="14.15" customHeight="1" x14ac:dyDescent="0.2">
      <c r="A26" s="439"/>
      <c r="B26" s="440" t="s">
        <v>624</v>
      </c>
      <c r="C26" s="436">
        <v>132906</v>
      </c>
      <c r="D26" s="437">
        <v>66231</v>
      </c>
      <c r="E26" s="437">
        <v>66675</v>
      </c>
      <c r="F26" s="437">
        <v>131190</v>
      </c>
      <c r="G26" s="437">
        <v>1716</v>
      </c>
      <c r="H26" s="438">
        <v>1.30803</v>
      </c>
      <c r="I26" s="437">
        <v>60231</v>
      </c>
    </row>
    <row r="27" spans="1:9" ht="14.15" customHeight="1" x14ac:dyDescent="0.2">
      <c r="A27" s="439"/>
      <c r="B27" s="440" t="s">
        <v>625</v>
      </c>
      <c r="C27" s="436">
        <v>168743</v>
      </c>
      <c r="D27" s="437">
        <v>82421</v>
      </c>
      <c r="E27" s="437">
        <v>86322</v>
      </c>
      <c r="F27" s="437">
        <v>172739</v>
      </c>
      <c r="G27" s="437">
        <v>-3996</v>
      </c>
      <c r="H27" s="438">
        <v>-2.31332</v>
      </c>
      <c r="I27" s="437">
        <v>70279</v>
      </c>
    </row>
    <row r="28" spans="1:9" ht="14.15" customHeight="1" x14ac:dyDescent="0.2">
      <c r="A28" s="439"/>
      <c r="B28" s="440" t="s">
        <v>626</v>
      </c>
      <c r="C28" s="436">
        <v>58219</v>
      </c>
      <c r="D28" s="437">
        <v>29251</v>
      </c>
      <c r="E28" s="437">
        <v>28968</v>
      </c>
      <c r="F28" s="437">
        <v>60652</v>
      </c>
      <c r="G28" s="437">
        <v>-2433</v>
      </c>
      <c r="H28" s="438">
        <v>-4.0114099999999997</v>
      </c>
      <c r="I28" s="437">
        <v>25403</v>
      </c>
    </row>
    <row r="29" spans="1:9" ht="14.15" customHeight="1" x14ac:dyDescent="0.2">
      <c r="A29" s="439"/>
      <c r="B29" s="440" t="s">
        <v>627</v>
      </c>
      <c r="C29" s="436">
        <v>63745</v>
      </c>
      <c r="D29" s="437">
        <v>31379</v>
      </c>
      <c r="E29" s="437">
        <v>32366</v>
      </c>
      <c r="F29" s="437">
        <v>66586</v>
      </c>
      <c r="G29" s="437">
        <v>-2841</v>
      </c>
      <c r="H29" s="438">
        <v>-4.2666599999999999</v>
      </c>
      <c r="I29" s="437">
        <v>24299</v>
      </c>
    </row>
    <row r="30" spans="1:9" ht="14.15" customHeight="1" x14ac:dyDescent="0.2">
      <c r="A30" s="439"/>
      <c r="B30" s="440" t="s">
        <v>628</v>
      </c>
      <c r="C30" s="436">
        <v>176197</v>
      </c>
      <c r="D30" s="437">
        <v>87882</v>
      </c>
      <c r="E30" s="437">
        <v>88315</v>
      </c>
      <c r="F30" s="437">
        <v>167909</v>
      </c>
      <c r="G30" s="437">
        <v>8288</v>
      </c>
      <c r="H30" s="438">
        <v>4.9360099999999996</v>
      </c>
      <c r="I30" s="437">
        <v>79423</v>
      </c>
    </row>
    <row r="31" spans="1:9" ht="14.15" customHeight="1" x14ac:dyDescent="0.2">
      <c r="A31" s="439"/>
      <c r="B31" s="440" t="s">
        <v>629</v>
      </c>
      <c r="C31" s="436">
        <v>426468</v>
      </c>
      <c r="D31" s="437">
        <v>210824</v>
      </c>
      <c r="E31" s="437">
        <v>215644</v>
      </c>
      <c r="F31" s="437">
        <v>413954</v>
      </c>
      <c r="G31" s="437">
        <v>12514</v>
      </c>
      <c r="H31" s="438">
        <v>3.0230399999999999</v>
      </c>
      <c r="I31" s="437">
        <v>188022</v>
      </c>
    </row>
    <row r="32" spans="1:9" ht="14.15" customHeight="1" x14ac:dyDescent="0.2">
      <c r="A32" s="439"/>
      <c r="B32" s="440" t="s">
        <v>630</v>
      </c>
      <c r="C32" s="436">
        <v>16927</v>
      </c>
      <c r="D32" s="437">
        <v>8704</v>
      </c>
      <c r="E32" s="437">
        <v>8223</v>
      </c>
      <c r="F32" s="437">
        <v>19248</v>
      </c>
      <c r="G32" s="437">
        <v>-2321</v>
      </c>
      <c r="H32" s="438">
        <v>-12.058400000000001</v>
      </c>
      <c r="I32" s="437">
        <v>8192</v>
      </c>
    </row>
    <row r="33" spans="1:9" ht="14.15" customHeight="1" x14ac:dyDescent="0.2">
      <c r="A33" s="439"/>
      <c r="B33" s="440" t="s">
        <v>631</v>
      </c>
      <c r="C33" s="436">
        <v>269524</v>
      </c>
      <c r="D33" s="437">
        <v>138438</v>
      </c>
      <c r="E33" s="437">
        <v>131086</v>
      </c>
      <c r="F33" s="437">
        <v>274656</v>
      </c>
      <c r="G33" s="437">
        <v>-5132</v>
      </c>
      <c r="H33" s="438">
        <v>-1.86852</v>
      </c>
      <c r="I33" s="437">
        <v>117997</v>
      </c>
    </row>
    <row r="34" spans="1:9" ht="14.15" customHeight="1" x14ac:dyDescent="0.2">
      <c r="A34" s="439"/>
      <c r="B34" s="440" t="s">
        <v>632</v>
      </c>
      <c r="C34" s="436">
        <v>199849</v>
      </c>
      <c r="D34" s="437">
        <v>98431</v>
      </c>
      <c r="E34" s="437">
        <v>101418</v>
      </c>
      <c r="F34" s="437">
        <v>174373</v>
      </c>
      <c r="G34" s="437">
        <v>25476</v>
      </c>
      <c r="H34" s="438">
        <v>14.610060000000001</v>
      </c>
      <c r="I34" s="437">
        <v>83115</v>
      </c>
    </row>
    <row r="35" spans="1:9" ht="14.15" customHeight="1" x14ac:dyDescent="0.2">
      <c r="A35" s="439"/>
      <c r="B35" s="440" t="s">
        <v>633</v>
      </c>
      <c r="C35" s="436">
        <v>199498</v>
      </c>
      <c r="D35" s="437">
        <v>97920</v>
      </c>
      <c r="E35" s="437">
        <v>101578</v>
      </c>
      <c r="F35" s="437">
        <v>193152</v>
      </c>
      <c r="G35" s="437">
        <v>6346</v>
      </c>
      <c r="H35" s="438">
        <v>3.2854999999999999</v>
      </c>
      <c r="I35" s="437">
        <v>85158</v>
      </c>
    </row>
    <row r="36" spans="1:9" ht="14.15" customHeight="1" x14ac:dyDescent="0.2">
      <c r="A36" s="439"/>
      <c r="B36" s="440" t="s">
        <v>634</v>
      </c>
      <c r="C36" s="436">
        <v>130510</v>
      </c>
      <c r="D36" s="437">
        <v>63546</v>
      </c>
      <c r="E36" s="437">
        <v>66964</v>
      </c>
      <c r="F36" s="437">
        <v>131606</v>
      </c>
      <c r="G36" s="437">
        <v>-1096</v>
      </c>
      <c r="H36" s="438">
        <v>-0.83279000000000003</v>
      </c>
      <c r="I36" s="437">
        <v>56311</v>
      </c>
    </row>
    <row r="37" spans="1:9" ht="14.15" customHeight="1" x14ac:dyDescent="0.2">
      <c r="A37" s="439"/>
      <c r="B37" s="440" t="s">
        <v>635</v>
      </c>
      <c r="C37" s="436">
        <v>32116</v>
      </c>
      <c r="D37" s="437">
        <v>15224</v>
      </c>
      <c r="E37" s="437">
        <v>16892</v>
      </c>
      <c r="F37" s="437">
        <v>33932</v>
      </c>
      <c r="G37" s="437">
        <v>-1816</v>
      </c>
      <c r="H37" s="438">
        <v>-5.3518800000000004</v>
      </c>
      <c r="I37" s="437">
        <v>14578</v>
      </c>
    </row>
    <row r="38" spans="1:9" ht="14.15" customHeight="1" x14ac:dyDescent="0.2">
      <c r="A38" s="439"/>
      <c r="B38" s="440" t="s">
        <v>636</v>
      </c>
      <c r="C38" s="436">
        <v>109932</v>
      </c>
      <c r="D38" s="437">
        <v>53592</v>
      </c>
      <c r="E38" s="437">
        <v>56340</v>
      </c>
      <c r="F38" s="437">
        <v>108917</v>
      </c>
      <c r="G38" s="437">
        <v>1015</v>
      </c>
      <c r="H38" s="438">
        <v>0.93189999999999995</v>
      </c>
      <c r="I38" s="437">
        <v>47146</v>
      </c>
    </row>
    <row r="39" spans="1:9" ht="14.15" customHeight="1" x14ac:dyDescent="0.2">
      <c r="A39" s="439"/>
      <c r="B39" s="440" t="s">
        <v>637</v>
      </c>
      <c r="C39" s="436">
        <v>82206</v>
      </c>
      <c r="D39" s="437">
        <v>41928</v>
      </c>
      <c r="E39" s="437">
        <v>40278</v>
      </c>
      <c r="F39" s="437">
        <v>86033</v>
      </c>
      <c r="G39" s="437">
        <v>-3827</v>
      </c>
      <c r="H39" s="438">
        <v>-4.4482900000000001</v>
      </c>
      <c r="I39" s="437">
        <v>35266</v>
      </c>
    </row>
    <row r="40" spans="1:9" ht="14.15" customHeight="1" x14ac:dyDescent="0.2">
      <c r="A40" s="439"/>
      <c r="B40" s="440" t="s">
        <v>638</v>
      </c>
      <c r="C40" s="436">
        <v>42465</v>
      </c>
      <c r="D40" s="437">
        <v>21529</v>
      </c>
      <c r="E40" s="437">
        <v>20936</v>
      </c>
      <c r="F40" s="437">
        <v>45601</v>
      </c>
      <c r="G40" s="437">
        <v>-3136</v>
      </c>
      <c r="H40" s="438">
        <v>-6.87704</v>
      </c>
      <c r="I40" s="437">
        <v>17830</v>
      </c>
    </row>
    <row r="41" spans="1:9" ht="14.15" customHeight="1" x14ac:dyDescent="0.2">
      <c r="A41" s="439"/>
      <c r="B41" s="440" t="s">
        <v>639</v>
      </c>
      <c r="C41" s="436">
        <v>171362</v>
      </c>
      <c r="D41" s="437">
        <v>83506</v>
      </c>
      <c r="E41" s="437">
        <v>87856</v>
      </c>
      <c r="F41" s="437">
        <v>164024</v>
      </c>
      <c r="G41" s="437">
        <v>7338</v>
      </c>
      <c r="H41" s="438">
        <v>4.4737400000000003</v>
      </c>
      <c r="I41" s="437">
        <v>80321</v>
      </c>
    </row>
    <row r="42" spans="1:9" ht="14.15" customHeight="1" x14ac:dyDescent="0.2">
      <c r="A42" s="439"/>
      <c r="B42" s="440" t="s">
        <v>640</v>
      </c>
      <c r="C42" s="436">
        <v>93576</v>
      </c>
      <c r="D42" s="437">
        <v>46347</v>
      </c>
      <c r="E42" s="437">
        <v>47229</v>
      </c>
      <c r="F42" s="437">
        <v>89245</v>
      </c>
      <c r="G42" s="437">
        <v>4331</v>
      </c>
      <c r="H42" s="438">
        <v>4.8529299999999997</v>
      </c>
      <c r="I42" s="437">
        <v>38456</v>
      </c>
    </row>
    <row r="43" spans="1:9" ht="14.15" customHeight="1" x14ac:dyDescent="0.2">
      <c r="A43" s="439"/>
      <c r="B43" s="440" t="s">
        <v>641</v>
      </c>
      <c r="C43" s="436">
        <v>63883</v>
      </c>
      <c r="D43" s="437">
        <v>32214</v>
      </c>
      <c r="E43" s="437">
        <v>31669</v>
      </c>
      <c r="F43" s="437">
        <v>60952</v>
      </c>
      <c r="G43" s="437">
        <v>2931</v>
      </c>
      <c r="H43" s="438">
        <v>4.8087</v>
      </c>
      <c r="I43" s="437">
        <v>25430</v>
      </c>
    </row>
    <row r="44" spans="1:9" ht="14.15" customHeight="1" x14ac:dyDescent="0.2">
      <c r="A44" s="439"/>
      <c r="B44" s="440" t="s">
        <v>642</v>
      </c>
      <c r="C44" s="436">
        <v>67455</v>
      </c>
      <c r="D44" s="437">
        <v>34113</v>
      </c>
      <c r="E44" s="437">
        <v>33342</v>
      </c>
      <c r="F44" s="437">
        <v>70734</v>
      </c>
      <c r="G44" s="437">
        <v>-3279</v>
      </c>
      <c r="H44" s="438">
        <v>-4.6356799999999998</v>
      </c>
      <c r="I44" s="437">
        <v>27942</v>
      </c>
    </row>
    <row r="45" spans="1:9" ht="14.15" customHeight="1" x14ac:dyDescent="0.2">
      <c r="A45" s="439"/>
      <c r="B45" s="440" t="s">
        <v>643</v>
      </c>
      <c r="C45" s="436">
        <v>102609</v>
      </c>
      <c r="D45" s="437">
        <v>50574</v>
      </c>
      <c r="E45" s="437">
        <v>52035</v>
      </c>
      <c r="F45" s="437">
        <v>92670</v>
      </c>
      <c r="G45" s="437">
        <v>9939</v>
      </c>
      <c r="H45" s="438">
        <v>10.725149999999999</v>
      </c>
      <c r="I45" s="437">
        <v>38349</v>
      </c>
    </row>
    <row r="46" spans="1:9" ht="14.15" customHeight="1" x14ac:dyDescent="0.2">
      <c r="A46" s="439"/>
      <c r="B46" s="440" t="s">
        <v>644</v>
      </c>
      <c r="C46" s="436">
        <v>62441</v>
      </c>
      <c r="D46" s="437">
        <v>30916</v>
      </c>
      <c r="E46" s="437">
        <v>31525</v>
      </c>
      <c r="F46" s="437">
        <v>61674</v>
      </c>
      <c r="G46" s="437">
        <v>767</v>
      </c>
      <c r="H46" s="438">
        <v>1.2436400000000001</v>
      </c>
      <c r="I46" s="437">
        <v>24141</v>
      </c>
    </row>
    <row r="47" spans="1:9" ht="14.15" customHeight="1" x14ac:dyDescent="0.2">
      <c r="A47" s="439"/>
      <c r="B47" s="440" t="s">
        <v>645</v>
      </c>
      <c r="C47" s="436">
        <v>49735</v>
      </c>
      <c r="D47" s="437">
        <v>25303</v>
      </c>
      <c r="E47" s="437">
        <v>24432</v>
      </c>
      <c r="F47" s="437">
        <v>49636</v>
      </c>
      <c r="G47" s="437">
        <v>99</v>
      </c>
      <c r="H47" s="438">
        <v>0.19944999999999999</v>
      </c>
      <c r="I47" s="437">
        <v>21885</v>
      </c>
    </row>
    <row r="48" spans="1:9" ht="14.15" customHeight="1" x14ac:dyDescent="0.2">
      <c r="A48" s="439"/>
      <c r="B48" s="440" t="s">
        <v>646</v>
      </c>
      <c r="C48" s="436">
        <v>35831</v>
      </c>
      <c r="D48" s="437">
        <v>17011</v>
      </c>
      <c r="E48" s="437">
        <v>18820</v>
      </c>
      <c r="F48" s="437">
        <v>39033</v>
      </c>
      <c r="G48" s="437">
        <v>-3202</v>
      </c>
      <c r="H48" s="438">
        <v>-8.2033199999999997</v>
      </c>
      <c r="I48" s="437">
        <v>14720</v>
      </c>
    </row>
    <row r="49" spans="1:9" ht="14.15" customHeight="1" x14ac:dyDescent="0.2">
      <c r="A49" s="439"/>
      <c r="B49" s="440" t="s">
        <v>647</v>
      </c>
      <c r="C49" s="436">
        <v>35040</v>
      </c>
      <c r="D49" s="437">
        <v>17251</v>
      </c>
      <c r="E49" s="437">
        <v>17789</v>
      </c>
      <c r="F49" s="437">
        <v>37261</v>
      </c>
      <c r="G49" s="437">
        <v>-2221</v>
      </c>
      <c r="H49" s="438">
        <v>-5.9606599999999998</v>
      </c>
      <c r="I49" s="437">
        <v>12883</v>
      </c>
    </row>
    <row r="50" spans="1:9" ht="14.15" customHeight="1" x14ac:dyDescent="0.2">
      <c r="A50" s="439"/>
      <c r="B50" s="440" t="s">
        <v>648</v>
      </c>
      <c r="C50" s="436">
        <v>72356</v>
      </c>
      <c r="D50" s="437">
        <v>35626</v>
      </c>
      <c r="E50" s="437">
        <v>36730</v>
      </c>
      <c r="F50" s="437">
        <v>77499</v>
      </c>
      <c r="G50" s="437">
        <v>-5143</v>
      </c>
      <c r="H50" s="438">
        <v>-6.6362100000000002</v>
      </c>
      <c r="I50" s="437">
        <v>27572</v>
      </c>
    </row>
    <row r="51" spans="1:9" ht="14.15" customHeight="1" x14ac:dyDescent="0.2">
      <c r="A51" s="439"/>
      <c r="B51" s="440" t="s">
        <v>649</v>
      </c>
      <c r="C51" s="436">
        <v>48444</v>
      </c>
      <c r="D51" s="437">
        <v>24200</v>
      </c>
      <c r="E51" s="437">
        <v>24244</v>
      </c>
      <c r="F51" s="437">
        <v>52222</v>
      </c>
      <c r="G51" s="437">
        <v>-3778</v>
      </c>
      <c r="H51" s="438">
        <v>-7.2344999999999997</v>
      </c>
      <c r="I51" s="437">
        <v>19403</v>
      </c>
    </row>
    <row r="52" spans="1:9" ht="14.15" customHeight="1" x14ac:dyDescent="0.2">
      <c r="A52" s="439"/>
      <c r="B52" s="440" t="s">
        <v>650</v>
      </c>
      <c r="C52" s="436">
        <v>35544</v>
      </c>
      <c r="D52" s="437">
        <v>17362</v>
      </c>
      <c r="E52" s="437">
        <v>18182</v>
      </c>
      <c r="F52" s="437">
        <v>38594</v>
      </c>
      <c r="G52" s="437">
        <v>-3050</v>
      </c>
      <c r="H52" s="438">
        <v>-7.9027799999999999</v>
      </c>
      <c r="I52" s="437">
        <v>14484</v>
      </c>
    </row>
    <row r="53" spans="1:9" ht="14.15" customHeight="1" x14ac:dyDescent="0.2">
      <c r="A53" s="439"/>
      <c r="B53" s="440" t="s">
        <v>651</v>
      </c>
      <c r="C53" s="436">
        <v>48129</v>
      </c>
      <c r="D53" s="437">
        <v>23549</v>
      </c>
      <c r="E53" s="437">
        <v>24580</v>
      </c>
      <c r="F53" s="437">
        <v>49184</v>
      </c>
      <c r="G53" s="437">
        <v>-1055</v>
      </c>
      <c r="H53" s="438">
        <v>-2.1450100000000001</v>
      </c>
      <c r="I53" s="437">
        <v>19558</v>
      </c>
    </row>
    <row r="54" spans="1:9" ht="6.75" customHeight="1" x14ac:dyDescent="0.2">
      <c r="A54" s="445"/>
      <c r="B54" s="446"/>
      <c r="C54" s="447"/>
      <c r="D54" s="448"/>
      <c r="E54" s="448"/>
      <c r="F54" s="448"/>
      <c r="G54" s="448"/>
      <c r="H54" s="438"/>
      <c r="I54" s="448"/>
    </row>
    <row r="55" spans="1:9" ht="12" customHeight="1" x14ac:dyDescent="0.2">
      <c r="A55" s="521" t="s">
        <v>22</v>
      </c>
      <c r="B55" s="521"/>
      <c r="C55" s="521"/>
      <c r="D55" s="521"/>
      <c r="E55" s="521"/>
      <c r="F55" s="521"/>
      <c r="G55" s="521"/>
      <c r="H55" s="521"/>
      <c r="I55" s="521"/>
    </row>
  </sheetData>
  <mergeCells count="14">
    <mergeCell ref="E8:E9"/>
    <mergeCell ref="G8:G9"/>
    <mergeCell ref="A10:B10"/>
    <mergeCell ref="A55:I55"/>
    <mergeCell ref="A1:I2"/>
    <mergeCell ref="A3:I4"/>
    <mergeCell ref="A5:I5"/>
    <mergeCell ref="A6:B9"/>
    <mergeCell ref="C6:E7"/>
    <mergeCell ref="F6:F9"/>
    <mergeCell ref="G6:H7"/>
    <mergeCell ref="I6:I9"/>
    <mergeCell ref="C8:C9"/>
    <mergeCell ref="D8:D9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showGridLines="0" zoomScaleNormal="100" zoomScaleSheetLayoutView="100" zoomScalePageLayoutView="70" workbookViewId="0">
      <selection sqref="A1:G2"/>
    </sheetView>
  </sheetViews>
  <sheetFormatPr defaultColWidth="8.5" defaultRowHeight="12.5" x14ac:dyDescent="0.2"/>
  <cols>
    <col min="1" max="1" width="9.25" style="2" customWidth="1"/>
    <col min="2" max="6" width="10.58203125" style="2" customWidth="1"/>
    <col min="7" max="7" width="15.75" style="2" customWidth="1"/>
    <col min="8" max="16384" width="8.5" style="2"/>
  </cols>
  <sheetData>
    <row r="1" spans="1:7" ht="12" customHeight="1" x14ac:dyDescent="0.2">
      <c r="A1" s="492" t="s">
        <v>35</v>
      </c>
      <c r="B1" s="492"/>
      <c r="C1" s="492"/>
      <c r="D1" s="492"/>
      <c r="E1" s="492"/>
      <c r="F1" s="492"/>
      <c r="G1" s="492"/>
    </row>
    <row r="2" spans="1:7" ht="12" customHeight="1" x14ac:dyDescent="0.2">
      <c r="A2" s="492"/>
      <c r="B2" s="492"/>
      <c r="C2" s="492"/>
      <c r="D2" s="492"/>
      <c r="E2" s="492"/>
      <c r="F2" s="492"/>
      <c r="G2" s="492"/>
    </row>
    <row r="3" spans="1:7" ht="12" customHeight="1" x14ac:dyDescent="0.2">
      <c r="A3" s="52"/>
      <c r="B3" s="53"/>
      <c r="C3" s="52"/>
      <c r="D3" s="52"/>
      <c r="E3" s="52"/>
      <c r="F3" s="52"/>
      <c r="G3" s="54" t="s">
        <v>36</v>
      </c>
    </row>
    <row r="4" spans="1:7" ht="12" customHeight="1" x14ac:dyDescent="0.2">
      <c r="A4" s="493" t="s">
        <v>37</v>
      </c>
      <c r="B4" s="496" t="s">
        <v>38</v>
      </c>
      <c r="C4" s="499" t="s">
        <v>39</v>
      </c>
      <c r="D4" s="502" t="s">
        <v>40</v>
      </c>
      <c r="E4" s="503"/>
      <c r="F4" s="503"/>
      <c r="G4" s="506" t="s">
        <v>41</v>
      </c>
    </row>
    <row r="5" spans="1:7" ht="12" customHeight="1" x14ac:dyDescent="0.2">
      <c r="A5" s="494"/>
      <c r="B5" s="497"/>
      <c r="C5" s="500"/>
      <c r="D5" s="504"/>
      <c r="E5" s="505"/>
      <c r="F5" s="505"/>
      <c r="G5" s="507"/>
    </row>
    <row r="6" spans="1:7" ht="12" customHeight="1" x14ac:dyDescent="0.2">
      <c r="A6" s="494"/>
      <c r="B6" s="497"/>
      <c r="C6" s="500"/>
      <c r="D6" s="502" t="s">
        <v>42</v>
      </c>
      <c r="E6" s="508" t="s">
        <v>43</v>
      </c>
      <c r="F6" s="510" t="s">
        <v>44</v>
      </c>
      <c r="G6" s="507"/>
    </row>
    <row r="7" spans="1:7" ht="12" customHeight="1" x14ac:dyDescent="0.2">
      <c r="A7" s="495"/>
      <c r="B7" s="498"/>
      <c r="C7" s="501"/>
      <c r="D7" s="504"/>
      <c r="E7" s="509"/>
      <c r="F7" s="509"/>
      <c r="G7" s="55" t="s">
        <v>45</v>
      </c>
    </row>
    <row r="8" spans="1:7" ht="12" customHeight="1" x14ac:dyDescent="0.2">
      <c r="A8" s="56"/>
      <c r="B8" s="57"/>
      <c r="C8" s="58"/>
      <c r="D8" s="56"/>
      <c r="E8" s="56"/>
      <c r="F8" s="56"/>
      <c r="G8" s="59"/>
    </row>
    <row r="9" spans="1:7" ht="12" customHeight="1" x14ac:dyDescent="0.2">
      <c r="A9" s="60" t="s">
        <v>46</v>
      </c>
      <c r="B9" s="61">
        <v>338481</v>
      </c>
      <c r="C9" s="62">
        <v>427139</v>
      </c>
      <c r="D9" s="63">
        <v>-88658</v>
      </c>
      <c r="E9" s="64">
        <v>51997</v>
      </c>
      <c r="F9" s="64">
        <v>140655</v>
      </c>
      <c r="G9" s="65">
        <v>79.2</v>
      </c>
    </row>
    <row r="10" spans="1:7" ht="12" customHeight="1" x14ac:dyDescent="0.2">
      <c r="A10" s="60"/>
      <c r="B10" s="61"/>
      <c r="C10" s="62"/>
      <c r="D10" s="64"/>
      <c r="E10" s="64"/>
      <c r="F10" s="64"/>
      <c r="G10" s="66"/>
    </row>
    <row r="11" spans="1:7" ht="12" customHeight="1" x14ac:dyDescent="0.2">
      <c r="A11" s="67" t="s">
        <v>47</v>
      </c>
      <c r="B11" s="61">
        <v>348346</v>
      </c>
      <c r="C11" s="62">
        <v>454540</v>
      </c>
      <c r="D11" s="64">
        <v>-106194</v>
      </c>
      <c r="E11" s="64">
        <v>63670</v>
      </c>
      <c r="F11" s="64">
        <v>169864</v>
      </c>
      <c r="G11" s="65">
        <v>76.599999999999994</v>
      </c>
    </row>
    <row r="12" spans="1:7" ht="12" customHeight="1" x14ac:dyDescent="0.2">
      <c r="A12" s="60"/>
      <c r="B12" s="61"/>
      <c r="C12" s="62"/>
      <c r="D12" s="64"/>
      <c r="E12" s="64"/>
      <c r="F12" s="64"/>
      <c r="G12" s="66"/>
    </row>
    <row r="13" spans="1:7" ht="12" customHeight="1" x14ac:dyDescent="0.2">
      <c r="A13" s="68" t="s">
        <v>48</v>
      </c>
      <c r="B13" s="61">
        <v>350951</v>
      </c>
      <c r="C13" s="62">
        <v>460777</v>
      </c>
      <c r="D13" s="64">
        <v>-109826</v>
      </c>
      <c r="E13" s="64">
        <v>65461</v>
      </c>
      <c r="F13" s="64">
        <v>175287</v>
      </c>
      <c r="G13" s="65">
        <v>76.2</v>
      </c>
    </row>
    <row r="14" spans="1:7" ht="12" customHeight="1" x14ac:dyDescent="0.2">
      <c r="A14" s="60"/>
      <c r="B14" s="61"/>
      <c r="C14" s="62"/>
      <c r="D14" s="64"/>
      <c r="E14" s="64"/>
      <c r="F14" s="64"/>
      <c r="G14" s="66"/>
    </row>
    <row r="15" spans="1:7" ht="12" customHeight="1" x14ac:dyDescent="0.2">
      <c r="A15" s="68" t="s">
        <v>49</v>
      </c>
      <c r="B15" s="61">
        <v>370490</v>
      </c>
      <c r="C15" s="62">
        <v>463717</v>
      </c>
      <c r="D15" s="64">
        <v>-93227</v>
      </c>
      <c r="E15" s="64">
        <v>61609</v>
      </c>
      <c r="F15" s="64">
        <v>154836</v>
      </c>
      <c r="G15" s="69">
        <v>79.900000000000006</v>
      </c>
    </row>
    <row r="16" spans="1:7" ht="12" customHeight="1" x14ac:dyDescent="0.2">
      <c r="A16" s="60"/>
      <c r="B16" s="61"/>
      <c r="C16" s="62"/>
      <c r="D16" s="64"/>
      <c r="E16" s="64"/>
      <c r="F16" s="64"/>
      <c r="G16" s="66"/>
    </row>
    <row r="17" spans="1:7" ht="12" customHeight="1" x14ac:dyDescent="0.2">
      <c r="A17" s="68" t="s">
        <v>50</v>
      </c>
      <c r="B17" s="61">
        <v>379315</v>
      </c>
      <c r="C17" s="62">
        <v>470285</v>
      </c>
      <c r="D17" s="64">
        <v>-90970</v>
      </c>
      <c r="E17" s="64">
        <v>61498</v>
      </c>
      <c r="F17" s="64">
        <v>152468</v>
      </c>
      <c r="G17" s="66">
        <v>80.7</v>
      </c>
    </row>
    <row r="18" spans="1:7" ht="12" customHeight="1" x14ac:dyDescent="0.2">
      <c r="A18" s="67"/>
      <c r="B18" s="61"/>
      <c r="C18" s="62"/>
      <c r="D18" s="64"/>
      <c r="E18" s="64"/>
      <c r="F18" s="64"/>
      <c r="G18" s="70"/>
    </row>
    <row r="19" spans="1:7" ht="12" customHeight="1" x14ac:dyDescent="0.2">
      <c r="A19" s="68" t="s">
        <v>51</v>
      </c>
      <c r="B19" s="61">
        <v>394622</v>
      </c>
      <c r="C19" s="62">
        <v>484457</v>
      </c>
      <c r="D19" s="64">
        <v>-89835</v>
      </c>
      <c r="E19" s="64">
        <v>57249</v>
      </c>
      <c r="F19" s="64">
        <v>147084</v>
      </c>
      <c r="G19" s="66">
        <v>81.5</v>
      </c>
    </row>
    <row r="20" spans="1:7" ht="12" customHeight="1" x14ac:dyDescent="0.2">
      <c r="A20" s="71"/>
      <c r="B20" s="61"/>
      <c r="C20" s="62"/>
      <c r="D20" s="64"/>
      <c r="E20" s="64"/>
      <c r="F20" s="72"/>
      <c r="G20" s="70"/>
    </row>
    <row r="21" spans="1:7" ht="12" customHeight="1" x14ac:dyDescent="0.2">
      <c r="A21" s="68" t="s">
        <v>52</v>
      </c>
      <c r="B21" s="61">
        <v>396635</v>
      </c>
      <c r="C21" s="62">
        <v>483480</v>
      </c>
      <c r="D21" s="64">
        <v>-86845</v>
      </c>
      <c r="E21" s="64">
        <v>59372</v>
      </c>
      <c r="F21" s="64">
        <v>146217</v>
      </c>
      <c r="G21" s="66">
        <v>82</v>
      </c>
    </row>
    <row r="22" spans="1:7" ht="12" customHeight="1" x14ac:dyDescent="0.2">
      <c r="A22" s="67"/>
      <c r="B22" s="61"/>
      <c r="C22" s="62"/>
      <c r="D22" s="64"/>
      <c r="E22" s="64"/>
      <c r="F22" s="64"/>
      <c r="G22" s="66"/>
    </row>
    <row r="23" spans="1:7" ht="12" customHeight="1" x14ac:dyDescent="0.2">
      <c r="A23" s="74" t="s">
        <v>53</v>
      </c>
      <c r="B23" s="75">
        <v>387908</v>
      </c>
      <c r="C23" s="76">
        <v>498232</v>
      </c>
      <c r="D23" s="77">
        <v>-110324</v>
      </c>
      <c r="E23" s="77">
        <v>68788</v>
      </c>
      <c r="F23" s="20">
        <v>179112</v>
      </c>
      <c r="G23" s="78">
        <v>77.8</v>
      </c>
    </row>
    <row r="24" spans="1:7" ht="12" customHeight="1" x14ac:dyDescent="0.2">
      <c r="A24" s="79"/>
      <c r="B24" s="80"/>
      <c r="C24" s="81"/>
      <c r="D24" s="51"/>
      <c r="E24" s="51"/>
      <c r="F24" s="51"/>
      <c r="G24" s="51"/>
    </row>
    <row r="25" spans="1:7" ht="12" customHeight="1" x14ac:dyDescent="0.2">
      <c r="A25" s="82" t="s">
        <v>54</v>
      </c>
      <c r="B25" s="36"/>
    </row>
    <row r="26" spans="1:7" x14ac:dyDescent="0.2">
      <c r="A26" s="82" t="s">
        <v>55</v>
      </c>
      <c r="B26" s="36"/>
    </row>
    <row r="27" spans="1:7" x14ac:dyDescent="0.2">
      <c r="A27" s="83" t="s">
        <v>56</v>
      </c>
      <c r="B27" s="84"/>
    </row>
  </sheetData>
  <mergeCells count="9">
    <mergeCell ref="A1:G2"/>
    <mergeCell ref="A4:A7"/>
    <mergeCell ref="B4:B7"/>
    <mergeCell ref="C4:C7"/>
    <mergeCell ref="D4:F5"/>
    <mergeCell ref="G4:G6"/>
    <mergeCell ref="D6:D7"/>
    <mergeCell ref="E6:E7"/>
    <mergeCell ref="F6:F7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fitToHeight="0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  <ignoredErrors>
    <ignoredError sqref="A13:A2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showGridLines="0" zoomScaleNormal="100" zoomScaleSheetLayoutView="100" zoomScalePageLayoutView="70" workbookViewId="0">
      <selection sqref="A1:J2"/>
    </sheetView>
  </sheetViews>
  <sheetFormatPr defaultColWidth="7.5" defaultRowHeight="12.75" customHeight="1" x14ac:dyDescent="0.55000000000000004"/>
  <cols>
    <col min="1" max="1" width="4" style="6" customWidth="1"/>
    <col min="2" max="2" width="3" style="6" customWidth="1"/>
    <col min="3" max="3" width="2.58203125" style="7" customWidth="1"/>
    <col min="4" max="10" width="9.58203125" style="6" customWidth="1"/>
    <col min="11" max="11" width="5.08203125" style="6" customWidth="1"/>
    <col min="12" max="16384" width="7.5" style="6"/>
  </cols>
  <sheetData>
    <row r="1" spans="1:10" ht="12" customHeight="1" x14ac:dyDescent="0.55000000000000004">
      <c r="A1" s="522" t="s">
        <v>57</v>
      </c>
      <c r="B1" s="522"/>
      <c r="C1" s="522"/>
      <c r="D1" s="522"/>
      <c r="E1" s="522"/>
      <c r="F1" s="522"/>
      <c r="G1" s="522"/>
      <c r="H1" s="522"/>
      <c r="I1" s="522"/>
      <c r="J1" s="522"/>
    </row>
    <row r="2" spans="1:10" ht="12" customHeight="1" x14ac:dyDescent="0.55000000000000004">
      <c r="A2" s="522"/>
      <c r="B2" s="522"/>
      <c r="C2" s="522"/>
      <c r="D2" s="522"/>
      <c r="E2" s="522"/>
      <c r="F2" s="522"/>
      <c r="G2" s="522"/>
      <c r="H2" s="522"/>
      <c r="I2" s="522"/>
      <c r="J2" s="522"/>
    </row>
    <row r="3" spans="1:10" ht="12" customHeight="1" x14ac:dyDescent="0.55000000000000004">
      <c r="A3" s="85"/>
      <c r="B3" s="85"/>
      <c r="C3" s="23"/>
      <c r="J3" s="86" t="s">
        <v>36</v>
      </c>
    </row>
    <row r="4" spans="1:10" ht="12" customHeight="1" x14ac:dyDescent="0.55000000000000004">
      <c r="A4" s="493" t="s">
        <v>58</v>
      </c>
      <c r="B4" s="493"/>
      <c r="C4" s="493"/>
      <c r="D4" s="502" t="s">
        <v>59</v>
      </c>
      <c r="E4" s="503"/>
      <c r="F4" s="503"/>
      <c r="G4" s="510" t="s">
        <v>60</v>
      </c>
      <c r="H4" s="525" t="s">
        <v>61</v>
      </c>
      <c r="I4" s="506" t="s">
        <v>62</v>
      </c>
      <c r="J4" s="506" t="s">
        <v>63</v>
      </c>
    </row>
    <row r="5" spans="1:10" ht="12" customHeight="1" x14ac:dyDescent="0.55000000000000004">
      <c r="A5" s="494"/>
      <c r="B5" s="494"/>
      <c r="C5" s="494"/>
      <c r="D5" s="504"/>
      <c r="E5" s="505"/>
      <c r="F5" s="505"/>
      <c r="G5" s="523"/>
      <c r="H5" s="526"/>
      <c r="I5" s="507"/>
      <c r="J5" s="507"/>
    </row>
    <row r="6" spans="1:10" ht="12" customHeight="1" x14ac:dyDescent="0.55000000000000004">
      <c r="A6" s="494"/>
      <c r="B6" s="494"/>
      <c r="C6" s="494"/>
      <c r="D6" s="502" t="s">
        <v>64</v>
      </c>
      <c r="E6" s="510" t="s">
        <v>65</v>
      </c>
      <c r="F6" s="510" t="s">
        <v>66</v>
      </c>
      <c r="G6" s="523"/>
      <c r="H6" s="526"/>
      <c r="I6" s="507"/>
      <c r="J6" s="507"/>
    </row>
    <row r="7" spans="1:10" ht="12" customHeight="1" x14ac:dyDescent="0.55000000000000004">
      <c r="A7" s="495"/>
      <c r="B7" s="495"/>
      <c r="C7" s="495"/>
      <c r="D7" s="504"/>
      <c r="E7" s="524"/>
      <c r="F7" s="524"/>
      <c r="G7" s="524"/>
      <c r="H7" s="527"/>
      <c r="I7" s="528"/>
      <c r="J7" s="528"/>
    </row>
    <row r="8" spans="1:10" ht="12" customHeight="1" x14ac:dyDescent="0.55000000000000004">
      <c r="A8" s="493"/>
      <c r="B8" s="493"/>
      <c r="C8" s="518"/>
      <c r="D8" s="87"/>
      <c r="E8" s="87"/>
      <c r="F8" s="88"/>
      <c r="G8" s="89"/>
      <c r="H8" s="87"/>
      <c r="I8" s="89"/>
      <c r="J8" s="56"/>
    </row>
    <row r="9" spans="1:10" ht="12" customHeight="1" x14ac:dyDescent="0.55000000000000004">
      <c r="A9" s="90" t="s">
        <v>67</v>
      </c>
      <c r="B9" s="90">
        <v>12</v>
      </c>
      <c r="C9" s="91" t="s">
        <v>37</v>
      </c>
      <c r="D9" s="92">
        <v>65546</v>
      </c>
      <c r="E9" s="62">
        <v>341488</v>
      </c>
      <c r="F9" s="62">
        <v>56683</v>
      </c>
      <c r="G9" s="93">
        <v>86.5</v>
      </c>
      <c r="H9" s="65">
        <v>35.799999999999997</v>
      </c>
      <c r="I9" s="93">
        <v>19.2</v>
      </c>
      <c r="J9" s="93">
        <v>16.600000000000001</v>
      </c>
    </row>
    <row r="10" spans="1:10" ht="12" customHeight="1" x14ac:dyDescent="0.55000000000000004">
      <c r="A10" s="94"/>
      <c r="B10" s="94"/>
      <c r="C10" s="95"/>
      <c r="D10" s="92"/>
      <c r="E10" s="92"/>
      <c r="F10" s="62"/>
      <c r="G10" s="93"/>
      <c r="H10" s="96"/>
      <c r="I10" s="93"/>
      <c r="J10" s="93"/>
    </row>
    <row r="11" spans="1:10" ht="12" customHeight="1" x14ac:dyDescent="0.55000000000000004">
      <c r="A11" s="90"/>
      <c r="B11" s="90">
        <v>17</v>
      </c>
      <c r="C11" s="91"/>
      <c r="D11" s="92">
        <v>64406</v>
      </c>
      <c r="E11" s="62">
        <v>328908</v>
      </c>
      <c r="F11" s="62">
        <v>76971</v>
      </c>
      <c r="G11" s="93">
        <v>119.5</v>
      </c>
      <c r="H11" s="65">
        <v>43</v>
      </c>
      <c r="I11" s="93">
        <v>19.600000000000001</v>
      </c>
      <c r="J11" s="93">
        <v>23.4</v>
      </c>
    </row>
    <row r="12" spans="1:10" ht="12" customHeight="1" x14ac:dyDescent="0.55000000000000004">
      <c r="A12" s="90"/>
      <c r="B12" s="90"/>
      <c r="C12" s="91"/>
      <c r="D12" s="92"/>
      <c r="E12" s="97"/>
      <c r="F12" s="98"/>
      <c r="G12" s="93"/>
      <c r="H12" s="65"/>
      <c r="I12" s="93"/>
      <c r="J12" s="93"/>
    </row>
    <row r="13" spans="1:10" ht="12" customHeight="1" x14ac:dyDescent="0.55000000000000004">
      <c r="A13" s="90"/>
      <c r="B13" s="90">
        <v>22</v>
      </c>
      <c r="C13" s="91"/>
      <c r="D13" s="92">
        <v>58921</v>
      </c>
      <c r="E13" s="62">
        <v>310363</v>
      </c>
      <c r="F13" s="62">
        <v>100597</v>
      </c>
      <c r="G13" s="93">
        <v>170.7</v>
      </c>
      <c r="H13" s="65">
        <v>51.4</v>
      </c>
      <c r="I13" s="93">
        <v>19</v>
      </c>
      <c r="J13" s="93">
        <v>32.4</v>
      </c>
    </row>
    <row r="14" spans="1:10" ht="12" customHeight="1" x14ac:dyDescent="0.55000000000000004">
      <c r="A14" s="90"/>
      <c r="B14" s="90"/>
      <c r="C14" s="91"/>
      <c r="D14" s="92"/>
      <c r="E14" s="92"/>
      <c r="F14" s="97"/>
      <c r="G14" s="93"/>
      <c r="H14" s="65"/>
      <c r="I14" s="93"/>
      <c r="J14" s="93"/>
    </row>
    <row r="15" spans="1:10" ht="12" customHeight="1" x14ac:dyDescent="0.55000000000000004">
      <c r="A15" s="90"/>
      <c r="B15" s="90">
        <v>27</v>
      </c>
      <c r="C15" s="91"/>
      <c r="D15" s="24">
        <v>56055</v>
      </c>
      <c r="E15" s="99">
        <v>296656</v>
      </c>
      <c r="F15" s="99">
        <v>121666</v>
      </c>
      <c r="G15" s="100">
        <v>217</v>
      </c>
      <c r="H15" s="100">
        <v>59.9</v>
      </c>
      <c r="I15" s="100">
        <v>18.899999999999999</v>
      </c>
      <c r="J15" s="100">
        <v>41</v>
      </c>
    </row>
    <row r="16" spans="1:10" ht="12" customHeight="1" x14ac:dyDescent="0.55000000000000004">
      <c r="A16" s="90"/>
      <c r="B16" s="90"/>
      <c r="C16" s="91"/>
      <c r="D16" s="101"/>
      <c r="E16" s="102"/>
      <c r="F16" s="102"/>
      <c r="G16" s="93"/>
      <c r="H16" s="103"/>
      <c r="I16" s="93"/>
      <c r="J16" s="96"/>
    </row>
    <row r="17" spans="1:11" ht="12" customHeight="1" x14ac:dyDescent="0.55000000000000004">
      <c r="A17" s="104" t="s">
        <v>68</v>
      </c>
      <c r="B17" s="104">
        <v>2</v>
      </c>
      <c r="C17" s="91"/>
      <c r="D17" s="17">
        <v>56850</v>
      </c>
      <c r="E17" s="76">
        <v>305487</v>
      </c>
      <c r="F17" s="76">
        <v>127595</v>
      </c>
      <c r="G17" s="105">
        <v>224.4</v>
      </c>
      <c r="H17" s="105">
        <v>60.4</v>
      </c>
      <c r="I17" s="105">
        <v>18.600000000000001</v>
      </c>
      <c r="J17" s="105">
        <v>41.8</v>
      </c>
    </row>
    <row r="18" spans="1:11" ht="12" customHeight="1" x14ac:dyDescent="0.55000000000000004">
      <c r="A18" s="495"/>
      <c r="B18" s="495"/>
      <c r="C18" s="495"/>
      <c r="D18" s="106"/>
      <c r="E18" s="107"/>
      <c r="F18" s="107"/>
      <c r="G18" s="108"/>
      <c r="H18" s="107"/>
      <c r="I18" s="109"/>
      <c r="J18" s="110"/>
    </row>
    <row r="19" spans="1:11" ht="12" customHeight="1" x14ac:dyDescent="0.55000000000000004">
      <c r="A19" s="111" t="s">
        <v>69</v>
      </c>
      <c r="B19" s="519" t="s">
        <v>70</v>
      </c>
      <c r="C19" s="493" t="s">
        <v>71</v>
      </c>
      <c r="D19" s="493"/>
      <c r="E19" s="112" t="s">
        <v>72</v>
      </c>
      <c r="F19" s="521" t="s">
        <v>73</v>
      </c>
      <c r="G19" s="516" t="s">
        <v>74</v>
      </c>
      <c r="H19" s="516"/>
      <c r="I19" s="113" t="s">
        <v>75</v>
      </c>
      <c r="J19" s="114"/>
      <c r="K19" s="511" t="s">
        <v>73</v>
      </c>
    </row>
    <row r="20" spans="1:11" ht="12" customHeight="1" x14ac:dyDescent="0.55000000000000004">
      <c r="B20" s="520"/>
      <c r="C20" s="494"/>
      <c r="D20" s="494"/>
      <c r="E20" s="115" t="s">
        <v>76</v>
      </c>
      <c r="F20" s="514"/>
      <c r="G20" s="517"/>
      <c r="H20" s="517"/>
      <c r="I20" s="512" t="s">
        <v>77</v>
      </c>
      <c r="J20" s="512"/>
      <c r="K20" s="511"/>
    </row>
    <row r="21" spans="1:11" ht="12" customHeight="1" x14ac:dyDescent="0.55000000000000004">
      <c r="C21" s="513" t="s">
        <v>78</v>
      </c>
      <c r="D21" s="513"/>
      <c r="E21" s="116" t="s">
        <v>76</v>
      </c>
      <c r="F21" s="514" t="s">
        <v>73</v>
      </c>
      <c r="G21" s="515" t="s">
        <v>79</v>
      </c>
      <c r="H21" s="515"/>
      <c r="I21" s="117" t="s">
        <v>72</v>
      </c>
      <c r="J21" s="511" t="s">
        <v>73</v>
      </c>
    </row>
    <row r="22" spans="1:11" ht="12" customHeight="1" x14ac:dyDescent="0.55000000000000004">
      <c r="C22" s="513"/>
      <c r="D22" s="513"/>
      <c r="E22" s="115" t="s">
        <v>77</v>
      </c>
      <c r="F22" s="514"/>
      <c r="G22" s="515"/>
      <c r="H22" s="515"/>
      <c r="I22" s="118" t="s">
        <v>77</v>
      </c>
      <c r="J22" s="511"/>
    </row>
    <row r="23" spans="1:11" ht="12" customHeight="1" x14ac:dyDescent="0.55000000000000004">
      <c r="A23" s="119" t="s">
        <v>80</v>
      </c>
      <c r="B23" s="120" t="s">
        <v>81</v>
      </c>
      <c r="D23" s="119"/>
      <c r="E23" s="119"/>
      <c r="F23" s="121"/>
      <c r="G23" s="121"/>
      <c r="H23" s="121"/>
      <c r="I23" s="121"/>
      <c r="J23" s="121"/>
    </row>
    <row r="24" spans="1:11" ht="12" customHeight="1" x14ac:dyDescent="0.55000000000000004">
      <c r="A24" s="122" t="s">
        <v>82</v>
      </c>
      <c r="B24" s="123"/>
      <c r="C24" s="87"/>
      <c r="D24" s="121"/>
      <c r="E24" s="121"/>
      <c r="F24" s="121"/>
      <c r="G24" s="121"/>
      <c r="H24" s="121"/>
      <c r="I24" s="121"/>
      <c r="J24" s="121"/>
    </row>
  </sheetData>
  <mergeCells count="22">
    <mergeCell ref="A1:J2"/>
    <mergeCell ref="A4:C7"/>
    <mergeCell ref="D4:F5"/>
    <mergeCell ref="G4:G7"/>
    <mergeCell ref="H4:H7"/>
    <mergeCell ref="I4:I7"/>
    <mergeCell ref="J4:J7"/>
    <mergeCell ref="D6:D7"/>
    <mergeCell ref="E6:E7"/>
    <mergeCell ref="F6:F7"/>
    <mergeCell ref="A8:C8"/>
    <mergeCell ref="A18:C18"/>
    <mergeCell ref="B19:B20"/>
    <mergeCell ref="C19:D20"/>
    <mergeCell ref="F19:F20"/>
    <mergeCell ref="K19:K20"/>
    <mergeCell ref="I20:J20"/>
    <mergeCell ref="C21:D22"/>
    <mergeCell ref="F21:F22"/>
    <mergeCell ref="G21:H22"/>
    <mergeCell ref="J21:J22"/>
    <mergeCell ref="G19:H20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  <ignoredErrors>
    <ignoredError sqref="B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1"/>
  <sheetViews>
    <sheetView showGridLines="0" zoomScaleNormal="100" zoomScaleSheetLayoutView="100" zoomScalePageLayoutView="70" workbookViewId="0">
      <selection sqref="A1:J2"/>
    </sheetView>
  </sheetViews>
  <sheetFormatPr defaultColWidth="7.5" defaultRowHeight="12.75" customHeight="1" x14ac:dyDescent="0.55000000000000004"/>
  <cols>
    <col min="1" max="1" width="4" style="6" customWidth="1"/>
    <col min="2" max="2" width="3" style="6" customWidth="1"/>
    <col min="3" max="3" width="2.58203125" style="7" customWidth="1"/>
    <col min="4" max="9" width="10.58203125" style="6" customWidth="1"/>
    <col min="10" max="10" width="11.58203125" style="6" customWidth="1"/>
    <col min="11" max="11" width="1.33203125" style="6" customWidth="1"/>
    <col min="12" max="16384" width="7.5" style="6"/>
  </cols>
  <sheetData>
    <row r="1" spans="1:11" ht="12" customHeight="1" x14ac:dyDescent="0.55000000000000004">
      <c r="A1" s="522" t="s">
        <v>83</v>
      </c>
      <c r="B1" s="522"/>
      <c r="C1" s="522"/>
      <c r="D1" s="522"/>
      <c r="E1" s="522"/>
      <c r="F1" s="522"/>
      <c r="G1" s="522"/>
      <c r="H1" s="522"/>
      <c r="I1" s="522"/>
      <c r="J1" s="522"/>
      <c r="K1" s="124"/>
    </row>
    <row r="2" spans="1:11" ht="12" customHeight="1" x14ac:dyDescent="0.55000000000000004">
      <c r="A2" s="522"/>
      <c r="B2" s="522"/>
      <c r="C2" s="522"/>
      <c r="D2" s="522"/>
      <c r="E2" s="522"/>
      <c r="F2" s="522"/>
      <c r="G2" s="522"/>
      <c r="H2" s="522"/>
      <c r="I2" s="522"/>
      <c r="J2" s="522"/>
      <c r="K2" s="124"/>
    </row>
    <row r="3" spans="1:11" ht="12" customHeight="1" x14ac:dyDescent="0.55000000000000004">
      <c r="B3" s="85"/>
      <c r="J3" s="125" t="s">
        <v>84</v>
      </c>
      <c r="K3" s="23"/>
    </row>
    <row r="4" spans="1:11" ht="12" customHeight="1" x14ac:dyDescent="0.55000000000000004">
      <c r="A4" s="530" t="s">
        <v>58</v>
      </c>
      <c r="B4" s="530"/>
      <c r="C4" s="531"/>
      <c r="D4" s="502" t="s">
        <v>85</v>
      </c>
      <c r="E4" s="503"/>
      <c r="F4" s="503"/>
      <c r="G4" s="536" t="s">
        <v>86</v>
      </c>
      <c r="H4" s="485" t="s">
        <v>87</v>
      </c>
      <c r="I4" s="539" t="s">
        <v>88</v>
      </c>
      <c r="J4" s="489" t="s">
        <v>89</v>
      </c>
      <c r="K4" s="23"/>
    </row>
    <row r="5" spans="1:11" ht="12" customHeight="1" x14ac:dyDescent="0.55000000000000004">
      <c r="A5" s="532"/>
      <c r="B5" s="532"/>
      <c r="C5" s="533"/>
      <c r="D5" s="504"/>
      <c r="E5" s="505"/>
      <c r="F5" s="505"/>
      <c r="G5" s="537"/>
      <c r="H5" s="538"/>
      <c r="I5" s="540"/>
      <c r="J5" s="541"/>
      <c r="K5" s="23"/>
    </row>
    <row r="6" spans="1:11" ht="12" customHeight="1" x14ac:dyDescent="0.55000000000000004">
      <c r="A6" s="532"/>
      <c r="B6" s="532"/>
      <c r="C6" s="533"/>
      <c r="D6" s="130" t="s">
        <v>90</v>
      </c>
      <c r="E6" s="131" t="s">
        <v>91</v>
      </c>
      <c r="F6" s="131" t="s">
        <v>92</v>
      </c>
      <c r="G6" s="132" t="s">
        <v>93</v>
      </c>
      <c r="H6" s="538"/>
      <c r="I6" s="540"/>
      <c r="J6" s="132" t="s">
        <v>94</v>
      </c>
      <c r="K6" s="133"/>
    </row>
    <row r="7" spans="1:11" ht="12" customHeight="1" x14ac:dyDescent="0.55000000000000004">
      <c r="A7" s="534"/>
      <c r="B7" s="534"/>
      <c r="C7" s="535"/>
      <c r="D7" s="136" t="s">
        <v>95</v>
      </c>
      <c r="E7" s="137" t="s">
        <v>96</v>
      </c>
      <c r="F7" s="137" t="s">
        <v>95</v>
      </c>
      <c r="G7" s="138" t="s">
        <v>97</v>
      </c>
      <c r="H7" s="138" t="s">
        <v>98</v>
      </c>
      <c r="I7" s="138" t="s">
        <v>97</v>
      </c>
      <c r="J7" s="138" t="s">
        <v>99</v>
      </c>
      <c r="K7" s="139"/>
    </row>
    <row r="8" spans="1:11" ht="12" customHeight="1" x14ac:dyDescent="0.55000000000000004">
      <c r="A8" s="493"/>
      <c r="B8" s="493"/>
      <c r="C8" s="518"/>
      <c r="D8" s="140"/>
      <c r="E8" s="23"/>
      <c r="F8" s="23"/>
      <c r="G8" s="139"/>
      <c r="H8" s="139"/>
      <c r="I8" s="139"/>
      <c r="J8" s="139"/>
      <c r="K8" s="139"/>
    </row>
    <row r="9" spans="1:11" ht="12" customHeight="1" x14ac:dyDescent="0.55000000000000004">
      <c r="A9" s="90" t="s">
        <v>67</v>
      </c>
      <c r="B9" s="90">
        <v>12</v>
      </c>
      <c r="C9" s="91" t="s">
        <v>37</v>
      </c>
      <c r="D9" s="141">
        <v>448062</v>
      </c>
      <c r="E9" s="142">
        <v>226092</v>
      </c>
      <c r="F9" s="142">
        <v>221970</v>
      </c>
      <c r="G9" s="143">
        <v>96.4</v>
      </c>
      <c r="H9" s="144">
        <v>46.2</v>
      </c>
      <c r="I9" s="143">
        <v>75.3</v>
      </c>
      <c r="J9" s="144">
        <v>9700.4</v>
      </c>
      <c r="K9" s="145"/>
    </row>
    <row r="10" spans="1:11" ht="12" customHeight="1" x14ac:dyDescent="0.55000000000000004">
      <c r="A10" s="94"/>
      <c r="B10" s="94"/>
      <c r="C10" s="95"/>
      <c r="D10" s="146"/>
      <c r="E10" s="147"/>
      <c r="F10" s="147"/>
      <c r="G10" s="143"/>
      <c r="H10" s="148"/>
      <c r="I10" s="148"/>
      <c r="J10" s="148"/>
      <c r="K10" s="149"/>
    </row>
    <row r="11" spans="1:11" ht="12" customHeight="1" x14ac:dyDescent="0.55000000000000004">
      <c r="A11" s="90"/>
      <c r="B11" s="90">
        <f>SUM(B9+5)</f>
        <v>17</v>
      </c>
      <c r="C11" s="91"/>
      <c r="D11" s="146">
        <v>453045</v>
      </c>
      <c r="E11" s="142">
        <v>227753</v>
      </c>
      <c r="F11" s="142">
        <v>225292</v>
      </c>
      <c r="G11" s="143">
        <v>95.9</v>
      </c>
      <c r="H11" s="144">
        <v>46.2</v>
      </c>
      <c r="I11" s="143">
        <v>75.3</v>
      </c>
      <c r="J11" s="144">
        <v>9816.7999999999993</v>
      </c>
      <c r="K11" s="150"/>
    </row>
    <row r="12" spans="1:11" ht="12" customHeight="1" x14ac:dyDescent="0.55000000000000004">
      <c r="A12" s="90"/>
      <c r="B12" s="90"/>
      <c r="C12" s="91"/>
      <c r="D12" s="141"/>
      <c r="E12" s="147"/>
      <c r="F12" s="147"/>
      <c r="G12" s="143"/>
      <c r="H12" s="148"/>
      <c r="I12" s="143"/>
      <c r="J12" s="148"/>
      <c r="K12" s="149"/>
    </row>
    <row r="13" spans="1:11" ht="12" customHeight="1" x14ac:dyDescent="0.55000000000000004">
      <c r="A13" s="90"/>
      <c r="B13" s="90">
        <f>SUM(B11+5)</f>
        <v>22</v>
      </c>
      <c r="C13" s="91"/>
      <c r="D13" s="146">
        <v>461637</v>
      </c>
      <c r="E13" s="142">
        <v>229402</v>
      </c>
      <c r="F13" s="142">
        <v>232235</v>
      </c>
      <c r="G13" s="143">
        <v>95.3</v>
      </c>
      <c r="H13" s="144">
        <v>46.4</v>
      </c>
      <c r="I13" s="143">
        <v>75.7</v>
      </c>
      <c r="J13" s="144">
        <v>9957.7000000000007</v>
      </c>
      <c r="K13" s="150"/>
    </row>
    <row r="14" spans="1:11" ht="12" customHeight="1" x14ac:dyDescent="0.55000000000000004">
      <c r="A14" s="90"/>
      <c r="B14" s="90"/>
      <c r="C14" s="91"/>
      <c r="D14" s="146"/>
      <c r="E14" s="147"/>
      <c r="F14" s="147"/>
      <c r="G14" s="143"/>
      <c r="H14" s="148"/>
      <c r="I14" s="143"/>
      <c r="J14" s="148"/>
      <c r="K14" s="149"/>
    </row>
    <row r="15" spans="1:11" ht="12" customHeight="1" x14ac:dyDescent="0.55000000000000004">
      <c r="A15" s="90"/>
      <c r="B15" s="90">
        <f>SUM(B13+5)</f>
        <v>27</v>
      </c>
      <c r="C15" s="91"/>
      <c r="D15" s="146">
        <v>464974</v>
      </c>
      <c r="E15" s="142">
        <v>231865</v>
      </c>
      <c r="F15" s="142">
        <v>233109</v>
      </c>
      <c r="G15" s="143">
        <v>96.2</v>
      </c>
      <c r="H15" s="144">
        <v>47.73</v>
      </c>
      <c r="I15" s="143">
        <v>77.8</v>
      </c>
      <c r="J15" s="144">
        <v>9741.7999999999993</v>
      </c>
      <c r="K15" s="150"/>
    </row>
    <row r="16" spans="1:11" ht="12" customHeight="1" x14ac:dyDescent="0.55000000000000004">
      <c r="A16" s="90"/>
      <c r="B16" s="90"/>
      <c r="C16" s="91"/>
      <c r="D16" s="151"/>
      <c r="E16" s="152"/>
      <c r="F16" s="152"/>
      <c r="G16" s="145"/>
      <c r="H16" s="149"/>
      <c r="I16" s="145"/>
      <c r="J16" s="149"/>
      <c r="K16" s="149"/>
    </row>
    <row r="17" spans="1:11" ht="12" customHeight="1" x14ac:dyDescent="0.55000000000000004">
      <c r="A17" s="104" t="s">
        <v>68</v>
      </c>
      <c r="B17" s="104">
        <v>2</v>
      </c>
      <c r="C17" s="91"/>
      <c r="D17" s="75">
        <v>487367</v>
      </c>
      <c r="E17" s="76">
        <v>242044</v>
      </c>
      <c r="F17" s="76">
        <v>245323</v>
      </c>
      <c r="G17" s="153">
        <v>97.8</v>
      </c>
      <c r="H17" s="153">
        <v>47.68</v>
      </c>
      <c r="I17" s="153">
        <v>77.7</v>
      </c>
      <c r="J17" s="153">
        <v>10221.6</v>
      </c>
      <c r="K17" s="153"/>
    </row>
    <row r="18" spans="1:11" ht="12" customHeight="1" x14ac:dyDescent="0.55000000000000004">
      <c r="A18" s="495"/>
      <c r="B18" s="495"/>
      <c r="C18" s="529"/>
      <c r="D18" s="137"/>
      <c r="E18" s="154"/>
      <c r="F18" s="30"/>
      <c r="G18" s="155"/>
      <c r="H18" s="30"/>
      <c r="I18" s="155"/>
      <c r="J18" s="30"/>
      <c r="K18" s="23"/>
    </row>
    <row r="19" spans="1:11" ht="12" customHeight="1" x14ac:dyDescent="0.55000000000000004">
      <c r="A19" s="156" t="s">
        <v>82</v>
      </c>
      <c r="B19" s="85"/>
      <c r="C19" s="23"/>
    </row>
    <row r="20" spans="1:11" ht="12" customHeight="1" x14ac:dyDescent="0.55000000000000004">
      <c r="A20" s="156"/>
      <c r="B20" s="85"/>
      <c r="C20" s="23"/>
    </row>
    <row r="21" spans="1:11" ht="12" customHeight="1" x14ac:dyDescent="0.55000000000000004">
      <c r="A21" s="156"/>
      <c r="B21" s="85"/>
      <c r="C21" s="23"/>
    </row>
  </sheetData>
  <mergeCells count="9">
    <mergeCell ref="A8:C8"/>
    <mergeCell ref="A18:C18"/>
    <mergeCell ref="A1:J2"/>
    <mergeCell ref="A4:C7"/>
    <mergeCell ref="D4:F5"/>
    <mergeCell ref="G4:G5"/>
    <mergeCell ref="H4:H6"/>
    <mergeCell ref="I4:I6"/>
    <mergeCell ref="J4:J5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7"/>
  <sheetViews>
    <sheetView showGridLines="0" zoomScaleNormal="100" zoomScaleSheetLayoutView="100" zoomScalePageLayoutView="70" workbookViewId="0">
      <selection sqref="A1:K2"/>
    </sheetView>
  </sheetViews>
  <sheetFormatPr defaultColWidth="7.5" defaultRowHeight="12.75" customHeight="1" x14ac:dyDescent="0.55000000000000004"/>
  <cols>
    <col min="1" max="1" width="8.08203125" style="6" customWidth="1"/>
    <col min="2" max="11" width="7.75" style="6" customWidth="1"/>
    <col min="12" max="13" width="1.5" style="6" customWidth="1"/>
    <col min="14" max="16384" width="7.5" style="6"/>
  </cols>
  <sheetData>
    <row r="1" spans="1:11" ht="12" customHeight="1" x14ac:dyDescent="0.55000000000000004">
      <c r="A1" s="546" t="s">
        <v>100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</row>
    <row r="2" spans="1:11" ht="12" customHeight="1" x14ac:dyDescent="0.55000000000000004">
      <c r="A2" s="546"/>
      <c r="B2" s="546"/>
      <c r="C2" s="546"/>
      <c r="D2" s="546"/>
      <c r="E2" s="546"/>
      <c r="F2" s="546"/>
      <c r="G2" s="546"/>
      <c r="H2" s="546"/>
      <c r="I2" s="546"/>
      <c r="J2" s="546"/>
      <c r="K2" s="546"/>
    </row>
    <row r="3" spans="1:11" ht="12" customHeight="1" x14ac:dyDescent="0.55000000000000004">
      <c r="A3" s="29"/>
      <c r="B3" s="26"/>
      <c r="C3" s="157"/>
      <c r="D3" s="157"/>
      <c r="E3" s="157"/>
      <c r="F3" s="157"/>
      <c r="G3" s="157"/>
      <c r="H3" s="157"/>
      <c r="I3" s="158"/>
      <c r="J3" s="159"/>
      <c r="K3" s="158" t="s">
        <v>101</v>
      </c>
    </row>
    <row r="4" spans="1:11" ht="12" customHeight="1" x14ac:dyDescent="0.55000000000000004">
      <c r="A4" s="493"/>
      <c r="B4" s="544" t="s">
        <v>102</v>
      </c>
      <c r="C4" s="547"/>
      <c r="D4" s="547"/>
      <c r="E4" s="547"/>
      <c r="F4" s="547"/>
      <c r="G4" s="544" t="s">
        <v>103</v>
      </c>
      <c r="H4" s="547"/>
      <c r="I4" s="547"/>
      <c r="J4" s="547"/>
      <c r="K4" s="547"/>
    </row>
    <row r="5" spans="1:11" ht="12" customHeight="1" x14ac:dyDescent="0.55000000000000004">
      <c r="A5" s="494"/>
      <c r="B5" s="545"/>
      <c r="C5" s="548"/>
      <c r="D5" s="548"/>
      <c r="E5" s="548"/>
      <c r="F5" s="548"/>
      <c r="G5" s="545"/>
      <c r="H5" s="548"/>
      <c r="I5" s="548"/>
      <c r="J5" s="548"/>
      <c r="K5" s="548"/>
    </row>
    <row r="6" spans="1:11" ht="12" customHeight="1" x14ac:dyDescent="0.55000000000000004">
      <c r="A6" s="494"/>
      <c r="B6" s="544" t="s">
        <v>104</v>
      </c>
      <c r="C6" s="542" t="s">
        <v>105</v>
      </c>
      <c r="D6" s="544" t="s">
        <v>106</v>
      </c>
      <c r="E6" s="542" t="s">
        <v>107</v>
      </c>
      <c r="F6" s="542" t="s">
        <v>108</v>
      </c>
      <c r="G6" s="544" t="s">
        <v>104</v>
      </c>
      <c r="H6" s="542" t="s">
        <v>105</v>
      </c>
      <c r="I6" s="544" t="s">
        <v>106</v>
      </c>
      <c r="J6" s="542" t="s">
        <v>107</v>
      </c>
      <c r="K6" s="542" t="s">
        <v>108</v>
      </c>
    </row>
    <row r="7" spans="1:11" ht="12" customHeight="1" x14ac:dyDescent="0.55000000000000004">
      <c r="A7" s="495"/>
      <c r="B7" s="545"/>
      <c r="C7" s="543"/>
      <c r="D7" s="545"/>
      <c r="E7" s="543"/>
      <c r="F7" s="543"/>
      <c r="G7" s="545"/>
      <c r="H7" s="543"/>
      <c r="I7" s="545"/>
      <c r="J7" s="543"/>
      <c r="K7" s="543"/>
    </row>
    <row r="8" spans="1:11" ht="12" customHeight="1" x14ac:dyDescent="0.55000000000000004">
      <c r="A8" s="160"/>
      <c r="B8" s="161"/>
      <c r="C8" s="162"/>
      <c r="D8" s="162"/>
      <c r="E8" s="162"/>
      <c r="F8" s="162"/>
      <c r="G8" s="162"/>
      <c r="H8" s="162"/>
      <c r="I8" s="162"/>
      <c r="J8" s="162"/>
      <c r="K8" s="162"/>
    </row>
    <row r="9" spans="1:11" ht="12" customHeight="1" x14ac:dyDescent="0.55000000000000004">
      <c r="A9" s="163" t="s">
        <v>104</v>
      </c>
      <c r="B9" s="164">
        <v>212929</v>
      </c>
      <c r="C9" s="165">
        <v>65705</v>
      </c>
      <c r="D9" s="165">
        <v>116328</v>
      </c>
      <c r="E9" s="165">
        <v>5398</v>
      </c>
      <c r="F9" s="165">
        <v>7152</v>
      </c>
      <c r="G9" s="165">
        <v>220153</v>
      </c>
      <c r="H9" s="165">
        <v>53127</v>
      </c>
      <c r="I9" s="165">
        <v>117898</v>
      </c>
      <c r="J9" s="165">
        <v>24042</v>
      </c>
      <c r="K9" s="165">
        <v>12568</v>
      </c>
    </row>
    <row r="10" spans="1:11" ht="12" customHeight="1" x14ac:dyDescent="0.55000000000000004">
      <c r="A10" s="29"/>
      <c r="B10" s="166"/>
      <c r="C10" s="85"/>
      <c r="D10" s="85"/>
      <c r="E10" s="85"/>
      <c r="F10" s="85"/>
      <c r="G10" s="85"/>
      <c r="H10" s="85"/>
      <c r="I10" s="85"/>
      <c r="J10" s="85"/>
      <c r="K10" s="85"/>
    </row>
    <row r="11" spans="1:11" ht="12" customHeight="1" x14ac:dyDescent="0.55000000000000004">
      <c r="A11" s="29" t="s">
        <v>109</v>
      </c>
      <c r="B11" s="167">
        <v>10823</v>
      </c>
      <c r="C11" s="168">
        <v>10686</v>
      </c>
      <c r="D11" s="169">
        <v>19</v>
      </c>
      <c r="E11" s="170">
        <v>0</v>
      </c>
      <c r="F11" s="170">
        <v>0</v>
      </c>
      <c r="G11" s="168">
        <v>10552</v>
      </c>
      <c r="H11" s="168">
        <v>10421</v>
      </c>
      <c r="I11" s="169">
        <v>34</v>
      </c>
      <c r="J11" s="169">
        <v>2</v>
      </c>
      <c r="K11" s="169">
        <v>2</v>
      </c>
    </row>
    <row r="12" spans="1:11" ht="12" customHeight="1" x14ac:dyDescent="0.55000000000000004">
      <c r="A12" s="29"/>
      <c r="B12" s="166"/>
      <c r="C12" s="85"/>
      <c r="D12" s="85"/>
      <c r="E12" s="85"/>
      <c r="F12" s="85"/>
      <c r="G12" s="85"/>
      <c r="H12" s="85"/>
      <c r="I12" s="85"/>
      <c r="J12" s="85"/>
      <c r="K12" s="85"/>
    </row>
    <row r="13" spans="1:11" ht="12" customHeight="1" x14ac:dyDescent="0.55000000000000004">
      <c r="A13" s="29" t="s">
        <v>110</v>
      </c>
      <c r="B13" s="167">
        <v>13676</v>
      </c>
      <c r="C13" s="168">
        <v>11383</v>
      </c>
      <c r="D13" s="169">
        <v>454</v>
      </c>
      <c r="E13" s="169">
        <v>1</v>
      </c>
      <c r="F13" s="169">
        <v>17</v>
      </c>
      <c r="G13" s="168">
        <v>13687</v>
      </c>
      <c r="H13" s="168">
        <v>11615</v>
      </c>
      <c r="I13" s="169">
        <v>700</v>
      </c>
      <c r="J13" s="169">
        <v>4</v>
      </c>
      <c r="K13" s="169">
        <v>33</v>
      </c>
    </row>
    <row r="14" spans="1:11" ht="12" customHeight="1" x14ac:dyDescent="0.55000000000000004">
      <c r="A14" s="29"/>
      <c r="B14" s="166"/>
      <c r="C14" s="85"/>
      <c r="D14" s="85"/>
      <c r="E14" s="85"/>
      <c r="F14" s="85"/>
      <c r="G14" s="85"/>
      <c r="H14" s="85"/>
      <c r="I14" s="85"/>
      <c r="J14" s="85"/>
      <c r="K14" s="85"/>
    </row>
    <row r="15" spans="1:11" ht="12" customHeight="1" x14ac:dyDescent="0.55000000000000004">
      <c r="A15" s="29" t="s">
        <v>111</v>
      </c>
      <c r="B15" s="167">
        <v>14150</v>
      </c>
      <c r="C15" s="168">
        <v>8568</v>
      </c>
      <c r="D15" s="168">
        <v>2991</v>
      </c>
      <c r="E15" s="169">
        <v>1</v>
      </c>
      <c r="F15" s="169">
        <v>74</v>
      </c>
      <c r="G15" s="168">
        <v>13919</v>
      </c>
      <c r="H15" s="168">
        <v>8016</v>
      </c>
      <c r="I15" s="168">
        <v>4223</v>
      </c>
      <c r="J15" s="169">
        <v>5</v>
      </c>
      <c r="K15" s="169">
        <v>145</v>
      </c>
    </row>
    <row r="16" spans="1:11" ht="12" customHeight="1" x14ac:dyDescent="0.55000000000000004">
      <c r="A16" s="29"/>
      <c r="B16" s="166"/>
      <c r="C16" s="85"/>
      <c r="D16" s="85"/>
      <c r="E16" s="85"/>
      <c r="F16" s="85"/>
      <c r="G16" s="85"/>
      <c r="H16" s="85"/>
      <c r="I16" s="85"/>
      <c r="J16" s="85"/>
      <c r="K16" s="85"/>
    </row>
    <row r="17" spans="1:11" ht="12" customHeight="1" x14ac:dyDescent="0.55000000000000004">
      <c r="A17" s="29" t="s">
        <v>112</v>
      </c>
      <c r="B17" s="167">
        <v>14496</v>
      </c>
      <c r="C17" s="168">
        <v>5919</v>
      </c>
      <c r="D17" s="168">
        <v>6545</v>
      </c>
      <c r="E17" s="169">
        <v>1</v>
      </c>
      <c r="F17" s="169">
        <v>154</v>
      </c>
      <c r="G17" s="168">
        <v>13760</v>
      </c>
      <c r="H17" s="168">
        <v>4555</v>
      </c>
      <c r="I17" s="168">
        <v>7851</v>
      </c>
      <c r="J17" s="169">
        <v>14</v>
      </c>
      <c r="K17" s="169">
        <v>359</v>
      </c>
    </row>
    <row r="18" spans="1:11" ht="12" customHeight="1" x14ac:dyDescent="0.55000000000000004">
      <c r="A18" s="29"/>
      <c r="B18" s="166"/>
      <c r="C18" s="85"/>
      <c r="D18" s="85"/>
      <c r="E18" s="85"/>
      <c r="F18" s="85"/>
      <c r="G18" s="85"/>
      <c r="H18" s="85"/>
      <c r="I18" s="85"/>
      <c r="J18" s="85"/>
      <c r="K18" s="85"/>
    </row>
    <row r="19" spans="1:11" ht="12" customHeight="1" x14ac:dyDescent="0.55000000000000004">
      <c r="A19" s="29" t="s">
        <v>113</v>
      </c>
      <c r="B19" s="167">
        <v>15766</v>
      </c>
      <c r="C19" s="168">
        <v>5038</v>
      </c>
      <c r="D19" s="168">
        <v>8731</v>
      </c>
      <c r="E19" s="169">
        <v>10</v>
      </c>
      <c r="F19" s="169">
        <v>283</v>
      </c>
      <c r="G19" s="168">
        <v>14702</v>
      </c>
      <c r="H19" s="168">
        <v>3499</v>
      </c>
      <c r="I19" s="168">
        <v>9825</v>
      </c>
      <c r="J19" s="169">
        <v>21</v>
      </c>
      <c r="K19" s="169">
        <v>576</v>
      </c>
    </row>
    <row r="20" spans="1:11" ht="12" customHeight="1" x14ac:dyDescent="0.55000000000000004">
      <c r="A20" s="29"/>
      <c r="B20" s="166"/>
      <c r="C20" s="85"/>
      <c r="D20" s="85"/>
      <c r="E20" s="85"/>
      <c r="F20" s="85"/>
      <c r="G20" s="85"/>
      <c r="H20" s="85"/>
      <c r="I20" s="85"/>
      <c r="J20" s="85"/>
      <c r="K20" s="85"/>
    </row>
    <row r="21" spans="1:11" ht="12" customHeight="1" x14ac:dyDescent="0.55000000000000004">
      <c r="A21" s="29" t="s">
        <v>114</v>
      </c>
      <c r="B21" s="167">
        <v>17580</v>
      </c>
      <c r="C21" s="168">
        <v>4869</v>
      </c>
      <c r="D21" s="168">
        <v>10604</v>
      </c>
      <c r="E21" s="169">
        <v>16</v>
      </c>
      <c r="F21" s="169">
        <v>484</v>
      </c>
      <c r="G21" s="168">
        <v>16081</v>
      </c>
      <c r="H21" s="168">
        <v>3069</v>
      </c>
      <c r="I21" s="168">
        <v>11330</v>
      </c>
      <c r="J21" s="169">
        <v>62</v>
      </c>
      <c r="K21" s="169">
        <v>894</v>
      </c>
    </row>
    <row r="22" spans="1:11" ht="12" customHeight="1" x14ac:dyDescent="0.55000000000000004">
      <c r="A22" s="29"/>
      <c r="B22" s="166"/>
      <c r="C22" s="85"/>
      <c r="D22" s="85"/>
      <c r="E22" s="85"/>
      <c r="F22" s="85"/>
      <c r="G22" s="85"/>
      <c r="H22" s="85"/>
      <c r="I22" s="85"/>
      <c r="J22" s="85"/>
      <c r="K22" s="85"/>
    </row>
    <row r="23" spans="1:11" ht="12" customHeight="1" x14ac:dyDescent="0.55000000000000004">
      <c r="A23" s="29" t="s">
        <v>115</v>
      </c>
      <c r="B23" s="167">
        <v>21311</v>
      </c>
      <c r="C23" s="168">
        <v>5788</v>
      </c>
      <c r="D23" s="168">
        <v>12830</v>
      </c>
      <c r="E23" s="169">
        <v>66</v>
      </c>
      <c r="F23" s="169">
        <v>722</v>
      </c>
      <c r="G23" s="168">
        <v>20034</v>
      </c>
      <c r="H23" s="168">
        <v>3436</v>
      </c>
      <c r="I23" s="168">
        <v>14170</v>
      </c>
      <c r="J23" s="169">
        <v>174</v>
      </c>
      <c r="K23" s="168">
        <v>1376</v>
      </c>
    </row>
    <row r="24" spans="1:11" ht="12" customHeight="1" x14ac:dyDescent="0.55000000000000004">
      <c r="A24" s="29"/>
      <c r="B24" s="166"/>
      <c r="C24" s="85"/>
      <c r="D24" s="85"/>
      <c r="E24" s="85"/>
      <c r="F24" s="85"/>
      <c r="G24" s="85"/>
      <c r="H24" s="85"/>
      <c r="I24" s="85"/>
      <c r="J24" s="85"/>
      <c r="K24" s="85"/>
    </row>
    <row r="25" spans="1:11" ht="12" customHeight="1" x14ac:dyDescent="0.55000000000000004">
      <c r="A25" s="29" t="s">
        <v>116</v>
      </c>
      <c r="B25" s="167">
        <v>19868</v>
      </c>
      <c r="C25" s="168">
        <v>4747</v>
      </c>
      <c r="D25" s="168">
        <v>12330</v>
      </c>
      <c r="E25" s="169">
        <v>112</v>
      </c>
      <c r="F25" s="169">
        <v>987</v>
      </c>
      <c r="G25" s="168">
        <v>18436</v>
      </c>
      <c r="H25" s="168">
        <v>2696</v>
      </c>
      <c r="I25" s="168">
        <v>12955</v>
      </c>
      <c r="J25" s="169">
        <v>323</v>
      </c>
      <c r="K25" s="168">
        <v>1641</v>
      </c>
    </row>
    <row r="26" spans="1:11" ht="12" customHeight="1" x14ac:dyDescent="0.55000000000000004">
      <c r="A26" s="29"/>
      <c r="B26" s="166"/>
      <c r="C26" s="85"/>
      <c r="D26" s="85"/>
      <c r="E26" s="85"/>
      <c r="F26" s="85"/>
      <c r="G26" s="85"/>
      <c r="H26" s="85"/>
      <c r="I26" s="85"/>
      <c r="J26" s="85"/>
      <c r="K26" s="85"/>
    </row>
    <row r="27" spans="1:11" ht="12" customHeight="1" x14ac:dyDescent="0.55000000000000004">
      <c r="A27" s="29" t="s">
        <v>117</v>
      </c>
      <c r="B27" s="167">
        <v>16308</v>
      </c>
      <c r="C27" s="168">
        <v>3106</v>
      </c>
      <c r="D27" s="168">
        <v>10828</v>
      </c>
      <c r="E27" s="169">
        <v>181</v>
      </c>
      <c r="F27" s="169">
        <v>991</v>
      </c>
      <c r="G27" s="168">
        <v>15116</v>
      </c>
      <c r="H27" s="168">
        <v>1680</v>
      </c>
      <c r="I27" s="168">
        <v>10737</v>
      </c>
      <c r="J27" s="169">
        <v>540</v>
      </c>
      <c r="K27" s="168">
        <v>1547</v>
      </c>
    </row>
    <row r="28" spans="1:11" ht="12" customHeight="1" x14ac:dyDescent="0.55000000000000004">
      <c r="A28" s="29"/>
      <c r="B28" s="166"/>
      <c r="C28" s="85"/>
      <c r="D28" s="85"/>
      <c r="E28" s="85"/>
      <c r="F28" s="85"/>
      <c r="G28" s="85"/>
      <c r="H28" s="85"/>
      <c r="I28" s="85"/>
      <c r="J28" s="85"/>
      <c r="K28" s="85"/>
    </row>
    <row r="29" spans="1:11" ht="12" customHeight="1" x14ac:dyDescent="0.55000000000000004">
      <c r="A29" s="29" t="s">
        <v>118</v>
      </c>
      <c r="B29" s="167">
        <v>12731</v>
      </c>
      <c r="C29" s="168">
        <v>1855</v>
      </c>
      <c r="D29" s="168">
        <v>8962</v>
      </c>
      <c r="E29" s="169">
        <v>222</v>
      </c>
      <c r="F29" s="169">
        <v>847</v>
      </c>
      <c r="G29" s="168">
        <v>12491</v>
      </c>
      <c r="H29" s="168">
        <v>1033</v>
      </c>
      <c r="I29" s="168">
        <v>9090</v>
      </c>
      <c r="J29" s="169">
        <v>726</v>
      </c>
      <c r="K29" s="168">
        <v>1219</v>
      </c>
    </row>
    <row r="30" spans="1:11" ht="12" customHeight="1" x14ac:dyDescent="0.55000000000000004">
      <c r="A30" s="29"/>
      <c r="B30" s="166"/>
      <c r="C30" s="85"/>
      <c r="D30" s="85"/>
      <c r="E30" s="85"/>
      <c r="F30" s="85"/>
      <c r="G30" s="85"/>
      <c r="H30" s="85"/>
      <c r="I30" s="85"/>
      <c r="J30" s="85"/>
      <c r="K30" s="85"/>
    </row>
    <row r="31" spans="1:11" ht="12" customHeight="1" x14ac:dyDescent="0.55000000000000004">
      <c r="A31" s="29" t="s">
        <v>119</v>
      </c>
      <c r="B31" s="167">
        <v>13056</v>
      </c>
      <c r="C31" s="168">
        <v>1602</v>
      </c>
      <c r="D31" s="168">
        <v>9483</v>
      </c>
      <c r="E31" s="169">
        <v>406</v>
      </c>
      <c r="F31" s="169">
        <v>782</v>
      </c>
      <c r="G31" s="168">
        <v>14196</v>
      </c>
      <c r="H31" s="169">
        <v>863</v>
      </c>
      <c r="I31" s="168">
        <v>9990</v>
      </c>
      <c r="J31" s="168">
        <v>1528</v>
      </c>
      <c r="K31" s="168">
        <v>1334</v>
      </c>
    </row>
    <row r="32" spans="1:11" ht="12" customHeight="1" x14ac:dyDescent="0.55000000000000004">
      <c r="A32" s="29"/>
      <c r="B32" s="166"/>
      <c r="C32" s="85"/>
      <c r="D32" s="85"/>
      <c r="E32" s="85"/>
      <c r="F32" s="85"/>
      <c r="G32" s="85"/>
      <c r="H32" s="85"/>
      <c r="I32" s="85"/>
      <c r="J32" s="85"/>
      <c r="K32" s="85"/>
    </row>
    <row r="33" spans="1:11" ht="12" customHeight="1" x14ac:dyDescent="0.55000000000000004">
      <c r="A33" s="29" t="s">
        <v>120</v>
      </c>
      <c r="B33" s="167">
        <v>15574</v>
      </c>
      <c r="C33" s="168">
        <v>1311</v>
      </c>
      <c r="D33" s="168">
        <v>11731</v>
      </c>
      <c r="E33" s="169">
        <v>795</v>
      </c>
      <c r="F33" s="169">
        <v>872</v>
      </c>
      <c r="G33" s="168">
        <v>17923</v>
      </c>
      <c r="H33" s="169">
        <v>823</v>
      </c>
      <c r="I33" s="168">
        <v>11697</v>
      </c>
      <c r="J33" s="168">
        <v>3140</v>
      </c>
      <c r="K33" s="168">
        <v>1528</v>
      </c>
    </row>
    <row r="34" spans="1:11" ht="12" customHeight="1" x14ac:dyDescent="0.55000000000000004">
      <c r="A34" s="29"/>
      <c r="B34" s="166"/>
      <c r="C34" s="85"/>
      <c r="D34" s="85"/>
      <c r="E34" s="85"/>
      <c r="F34" s="85"/>
      <c r="G34" s="85"/>
      <c r="H34" s="85"/>
      <c r="I34" s="85"/>
      <c r="J34" s="85"/>
      <c r="K34" s="85"/>
    </row>
    <row r="35" spans="1:11" ht="12" customHeight="1" x14ac:dyDescent="0.55000000000000004">
      <c r="A35" s="29" t="s">
        <v>121</v>
      </c>
      <c r="B35" s="167">
        <v>12466</v>
      </c>
      <c r="C35" s="169">
        <v>568</v>
      </c>
      <c r="D35" s="168">
        <v>9762</v>
      </c>
      <c r="E35" s="169">
        <v>986</v>
      </c>
      <c r="F35" s="169">
        <v>542</v>
      </c>
      <c r="G35" s="168">
        <v>15653</v>
      </c>
      <c r="H35" s="169">
        <v>543</v>
      </c>
      <c r="I35" s="168">
        <v>8524</v>
      </c>
      <c r="J35" s="168">
        <v>4645</v>
      </c>
      <c r="K35" s="169">
        <v>984</v>
      </c>
    </row>
    <row r="36" spans="1:11" ht="12" customHeight="1" x14ac:dyDescent="0.55000000000000004">
      <c r="A36" s="29"/>
      <c r="B36" s="166"/>
      <c r="C36" s="85"/>
      <c r="D36" s="85"/>
      <c r="E36" s="85"/>
      <c r="F36" s="85"/>
      <c r="G36" s="85"/>
      <c r="H36" s="85"/>
      <c r="I36" s="85"/>
      <c r="J36" s="85"/>
      <c r="K36" s="85"/>
    </row>
    <row r="37" spans="1:11" ht="12" customHeight="1" x14ac:dyDescent="0.55000000000000004">
      <c r="A37" s="29" t="s">
        <v>122</v>
      </c>
      <c r="B37" s="167">
        <v>8697</v>
      </c>
      <c r="C37" s="169">
        <v>198</v>
      </c>
      <c r="D37" s="168">
        <v>6728</v>
      </c>
      <c r="E37" s="168">
        <v>1049</v>
      </c>
      <c r="F37" s="171">
        <v>290</v>
      </c>
      <c r="G37" s="168">
        <v>11513</v>
      </c>
      <c r="H37" s="169">
        <v>415</v>
      </c>
      <c r="I37" s="168">
        <v>4663</v>
      </c>
      <c r="J37" s="168">
        <v>4982</v>
      </c>
      <c r="K37" s="169">
        <v>534</v>
      </c>
    </row>
    <row r="38" spans="1:11" ht="12" customHeight="1" x14ac:dyDescent="0.55000000000000004">
      <c r="A38" s="29"/>
      <c r="B38" s="166"/>
      <c r="C38" s="85"/>
      <c r="D38" s="85"/>
      <c r="E38" s="85"/>
      <c r="F38" s="85"/>
      <c r="G38" s="85"/>
      <c r="H38" s="85"/>
      <c r="I38" s="85"/>
      <c r="J38" s="85"/>
      <c r="K38" s="85"/>
    </row>
    <row r="39" spans="1:11" ht="12" customHeight="1" x14ac:dyDescent="0.55000000000000004">
      <c r="A39" s="29" t="s">
        <v>34</v>
      </c>
      <c r="B39" s="167">
        <v>4702</v>
      </c>
      <c r="C39" s="169">
        <v>51</v>
      </c>
      <c r="D39" s="168">
        <v>3374</v>
      </c>
      <c r="E39" s="169">
        <v>945</v>
      </c>
      <c r="F39" s="169">
        <v>90</v>
      </c>
      <c r="G39" s="168">
        <v>7492</v>
      </c>
      <c r="H39" s="169">
        <v>262</v>
      </c>
      <c r="I39" s="168">
        <v>1775</v>
      </c>
      <c r="J39" s="168">
        <v>4397</v>
      </c>
      <c r="K39" s="169">
        <v>275</v>
      </c>
    </row>
    <row r="40" spans="1:11" ht="12" customHeight="1" x14ac:dyDescent="0.55000000000000004">
      <c r="A40" s="29"/>
      <c r="B40" s="167"/>
      <c r="C40" s="169"/>
      <c r="D40" s="169"/>
      <c r="E40" s="169"/>
      <c r="F40" s="171"/>
      <c r="G40" s="168"/>
      <c r="H40" s="169"/>
      <c r="I40" s="169"/>
      <c r="J40" s="168"/>
      <c r="K40" s="169"/>
    </row>
    <row r="41" spans="1:11" ht="12" customHeight="1" x14ac:dyDescent="0.55000000000000004">
      <c r="A41" s="29" t="s">
        <v>123</v>
      </c>
      <c r="B41" s="167">
        <v>1725</v>
      </c>
      <c r="C41" s="169">
        <v>16</v>
      </c>
      <c r="D41" s="168">
        <v>956</v>
      </c>
      <c r="E41" s="169">
        <v>607</v>
      </c>
      <c r="F41" s="169">
        <v>17</v>
      </c>
      <c r="G41" s="168">
        <v>4598</v>
      </c>
      <c r="H41" s="169">
        <v>201</v>
      </c>
      <c r="I41" s="168">
        <v>334</v>
      </c>
      <c r="J41" s="168">
        <v>3479</v>
      </c>
      <c r="K41" s="169">
        <v>121</v>
      </c>
    </row>
    <row r="42" spans="1:11" ht="12" customHeight="1" x14ac:dyDescent="0.55000000000000004">
      <c r="A42" s="35"/>
      <c r="B42" s="172"/>
      <c r="C42" s="173"/>
      <c r="D42" s="174"/>
      <c r="E42" s="174"/>
      <c r="F42" s="174"/>
      <c r="G42" s="174"/>
      <c r="H42" s="174"/>
      <c r="I42" s="174"/>
      <c r="J42" s="174"/>
      <c r="K42" s="174"/>
    </row>
    <row r="43" spans="1:11" ht="12" customHeight="1" x14ac:dyDescent="0.55000000000000004">
      <c r="A43" s="175" t="s">
        <v>124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</row>
    <row r="44" spans="1:11" ht="12" customHeight="1" x14ac:dyDescent="0.55000000000000004">
      <c r="A44" s="175" t="s">
        <v>82</v>
      </c>
      <c r="B44" s="157"/>
      <c r="C44" s="157"/>
      <c r="D44" s="157"/>
      <c r="E44" s="157"/>
      <c r="F44" s="157"/>
      <c r="G44" s="157"/>
      <c r="H44" s="157"/>
      <c r="I44" s="157"/>
      <c r="J44" s="157"/>
      <c r="K44" s="157"/>
    </row>
    <row r="45" spans="1:11" ht="12" customHeight="1" x14ac:dyDescent="0.55000000000000004"/>
    <row r="46" spans="1:11" ht="12" customHeight="1" x14ac:dyDescent="0.55000000000000004"/>
    <row r="47" spans="1:11" ht="12" customHeight="1" x14ac:dyDescent="0.55000000000000004"/>
  </sheetData>
  <mergeCells count="14">
    <mergeCell ref="H6:H7"/>
    <mergeCell ref="I6:I7"/>
    <mergeCell ref="J6:J7"/>
    <mergeCell ref="K6:K7"/>
    <mergeCell ref="A1:K2"/>
    <mergeCell ref="A4:A7"/>
    <mergeCell ref="B4:F5"/>
    <mergeCell ref="G4:K5"/>
    <mergeCell ref="B6:B7"/>
    <mergeCell ref="C6:C7"/>
    <mergeCell ref="D6:D7"/>
    <mergeCell ref="E6:E7"/>
    <mergeCell ref="F6:F7"/>
    <mergeCell ref="G6:G7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6"/>
  <sheetViews>
    <sheetView showGridLines="0" zoomScaleNormal="100" zoomScaleSheetLayoutView="100" zoomScalePageLayoutView="70" workbookViewId="0">
      <selection sqref="A1:O2"/>
    </sheetView>
  </sheetViews>
  <sheetFormatPr defaultColWidth="7.5" defaultRowHeight="12.75" customHeight="1" x14ac:dyDescent="0.55000000000000004"/>
  <cols>
    <col min="1" max="5" width="1.33203125" style="6" customWidth="1"/>
    <col min="6" max="8" width="1.33203125" style="7" customWidth="1"/>
    <col min="9" max="10" width="9.58203125" style="6" customWidth="1"/>
    <col min="11" max="11" width="9.5" style="6" customWidth="1"/>
    <col min="12" max="13" width="9.58203125" style="6" customWidth="1"/>
    <col min="14" max="14" width="11" style="6" customWidth="1"/>
    <col min="15" max="15" width="9.58203125" style="6" customWidth="1"/>
    <col min="16" max="16" width="17.83203125" style="6" customWidth="1"/>
    <col min="17" max="17" width="20.58203125" style="6" customWidth="1"/>
    <col min="18" max="18" width="15.08203125" style="6" customWidth="1"/>
    <col min="19" max="20" width="13.75" style="6" customWidth="1"/>
    <col min="21" max="16384" width="7.5" style="6"/>
  </cols>
  <sheetData>
    <row r="1" spans="1:20" ht="12" customHeight="1" x14ac:dyDescent="0.55000000000000004">
      <c r="A1" s="492" t="s">
        <v>125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1"/>
      <c r="Q1" s="1"/>
      <c r="R1" s="1"/>
      <c r="S1" s="1"/>
      <c r="T1" s="1"/>
    </row>
    <row r="2" spans="1:20" ht="12" customHeight="1" x14ac:dyDescent="0.55000000000000004">
      <c r="A2" s="492"/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1"/>
      <c r="Q2" s="1"/>
      <c r="R2" s="1"/>
      <c r="S2" s="1"/>
      <c r="T2" s="1"/>
    </row>
    <row r="3" spans="1:20" ht="12" customHeight="1" x14ac:dyDescent="0.2">
      <c r="A3" s="2"/>
      <c r="B3" s="50"/>
      <c r="C3" s="2"/>
      <c r="D3" s="2"/>
      <c r="E3" s="2"/>
      <c r="F3" s="84"/>
      <c r="G3" s="84"/>
      <c r="H3" s="84"/>
      <c r="I3" s="84"/>
      <c r="J3" s="2"/>
      <c r="K3" s="2"/>
      <c r="L3" s="2"/>
      <c r="M3" s="2"/>
      <c r="N3" s="2"/>
      <c r="O3" s="2"/>
      <c r="P3" s="556" t="s">
        <v>126</v>
      </c>
      <c r="Q3" s="556"/>
      <c r="R3" s="556"/>
      <c r="S3" s="556"/>
      <c r="T3" s="556"/>
    </row>
    <row r="4" spans="1:20" ht="12" customHeight="1" x14ac:dyDescent="0.2">
      <c r="A4" s="557" t="s">
        <v>127</v>
      </c>
      <c r="B4" s="558"/>
      <c r="C4" s="558"/>
      <c r="D4" s="558"/>
      <c r="E4" s="558"/>
      <c r="F4" s="558"/>
      <c r="G4" s="558"/>
      <c r="H4" s="558"/>
      <c r="I4" s="485" t="s">
        <v>104</v>
      </c>
      <c r="J4" s="563" t="s">
        <v>128</v>
      </c>
      <c r="K4" s="564"/>
      <c r="L4" s="564"/>
      <c r="M4" s="564"/>
      <c r="N4" s="564"/>
      <c r="O4" s="564"/>
      <c r="P4" s="176"/>
      <c r="Q4" s="565" t="s">
        <v>129</v>
      </c>
      <c r="R4" s="565"/>
      <c r="S4" s="565"/>
      <c r="T4" s="563"/>
    </row>
    <row r="5" spans="1:20" ht="12" customHeight="1" x14ac:dyDescent="0.2">
      <c r="A5" s="559"/>
      <c r="B5" s="560"/>
      <c r="C5" s="560"/>
      <c r="D5" s="560"/>
      <c r="E5" s="560"/>
      <c r="F5" s="560"/>
      <c r="G5" s="560"/>
      <c r="H5" s="560"/>
      <c r="I5" s="538"/>
      <c r="J5" s="566" t="s">
        <v>130</v>
      </c>
      <c r="K5" s="567" t="s">
        <v>131</v>
      </c>
      <c r="L5" s="568"/>
      <c r="M5" s="568"/>
      <c r="N5" s="568"/>
      <c r="O5" s="568"/>
      <c r="P5" s="569" t="s">
        <v>132</v>
      </c>
      <c r="Q5" s="572" t="s">
        <v>130</v>
      </c>
      <c r="R5" s="572" t="s">
        <v>133</v>
      </c>
      <c r="S5" s="572" t="s">
        <v>134</v>
      </c>
      <c r="T5" s="573" t="s">
        <v>135</v>
      </c>
    </row>
    <row r="6" spans="1:20" ht="12" customHeight="1" x14ac:dyDescent="0.55000000000000004">
      <c r="A6" s="559"/>
      <c r="B6" s="560"/>
      <c r="C6" s="560"/>
      <c r="D6" s="560"/>
      <c r="E6" s="560"/>
      <c r="F6" s="560"/>
      <c r="G6" s="560"/>
      <c r="H6" s="560"/>
      <c r="I6" s="538"/>
      <c r="J6" s="566"/>
      <c r="K6" s="574" t="s">
        <v>136</v>
      </c>
      <c r="L6" s="489" t="s">
        <v>137</v>
      </c>
      <c r="M6" s="549" t="s">
        <v>138</v>
      </c>
      <c r="N6" s="549" t="s">
        <v>139</v>
      </c>
      <c r="O6" s="489" t="s">
        <v>140</v>
      </c>
      <c r="P6" s="570"/>
      <c r="Q6" s="572"/>
      <c r="R6" s="572"/>
      <c r="S6" s="572"/>
      <c r="T6" s="573"/>
    </row>
    <row r="7" spans="1:20" ht="12" customHeight="1" x14ac:dyDescent="0.55000000000000004">
      <c r="A7" s="561"/>
      <c r="B7" s="562"/>
      <c r="C7" s="562"/>
      <c r="D7" s="562"/>
      <c r="E7" s="562"/>
      <c r="F7" s="562"/>
      <c r="G7" s="562"/>
      <c r="H7" s="562"/>
      <c r="I7" s="487"/>
      <c r="J7" s="566"/>
      <c r="K7" s="574"/>
      <c r="L7" s="490"/>
      <c r="M7" s="550"/>
      <c r="N7" s="550"/>
      <c r="O7" s="490"/>
      <c r="P7" s="571"/>
      <c r="Q7" s="572"/>
      <c r="R7" s="572"/>
      <c r="S7" s="572"/>
      <c r="T7" s="573"/>
    </row>
    <row r="8" spans="1:20" ht="12" customHeight="1" x14ac:dyDescent="0.2">
      <c r="A8" s="552"/>
      <c r="B8" s="552"/>
      <c r="C8" s="552"/>
      <c r="D8" s="552"/>
      <c r="E8" s="552"/>
      <c r="F8" s="552"/>
      <c r="G8" s="552"/>
      <c r="H8" s="552"/>
      <c r="I8" s="181"/>
      <c r="J8" s="36"/>
      <c r="K8" s="36"/>
      <c r="L8" s="182"/>
      <c r="M8" s="36"/>
      <c r="N8" s="36"/>
      <c r="O8" s="182"/>
      <c r="P8" s="37"/>
      <c r="Q8" s="36"/>
      <c r="R8" s="36"/>
      <c r="S8" s="37"/>
      <c r="T8" s="37"/>
    </row>
    <row r="9" spans="1:20" ht="12" customHeight="1" x14ac:dyDescent="0.2">
      <c r="A9" s="553" t="s">
        <v>104</v>
      </c>
      <c r="B9" s="553"/>
      <c r="C9" s="553"/>
      <c r="D9" s="553"/>
      <c r="E9" s="553"/>
      <c r="F9" s="553"/>
      <c r="G9" s="553"/>
      <c r="H9" s="554"/>
      <c r="I9" s="75">
        <v>433082</v>
      </c>
      <c r="J9" s="76">
        <v>234351</v>
      </c>
      <c r="K9" s="76">
        <v>224960</v>
      </c>
      <c r="L9" s="76">
        <v>183165</v>
      </c>
      <c r="M9" s="76">
        <v>29060</v>
      </c>
      <c r="N9" s="76">
        <v>6195</v>
      </c>
      <c r="O9" s="76">
        <v>6540</v>
      </c>
      <c r="P9" s="76">
        <v>9391</v>
      </c>
      <c r="Q9" s="76">
        <v>133417</v>
      </c>
      <c r="R9" s="76">
        <v>53128</v>
      </c>
      <c r="S9" s="76">
        <v>19800</v>
      </c>
      <c r="T9" s="76">
        <v>60489</v>
      </c>
    </row>
    <row r="10" spans="1:20" ht="12" customHeight="1" x14ac:dyDescent="0.2">
      <c r="A10" s="555"/>
      <c r="B10" s="555"/>
      <c r="C10" s="555"/>
      <c r="D10" s="555"/>
      <c r="E10" s="555"/>
      <c r="F10" s="555"/>
      <c r="G10" s="555"/>
      <c r="H10" s="552"/>
      <c r="I10" s="184"/>
      <c r="J10" s="185"/>
      <c r="K10" s="185"/>
      <c r="L10" s="73"/>
      <c r="M10" s="185"/>
      <c r="N10" s="185"/>
      <c r="O10" s="73"/>
      <c r="P10" s="152"/>
      <c r="Q10" s="185"/>
      <c r="R10" s="152"/>
      <c r="S10" s="152"/>
      <c r="T10" s="152"/>
    </row>
    <row r="11" spans="1:20" ht="12" customHeight="1" x14ac:dyDescent="0.2">
      <c r="A11" s="555" t="s">
        <v>102</v>
      </c>
      <c r="B11" s="555"/>
      <c r="C11" s="555"/>
      <c r="D11" s="555"/>
      <c r="E11" s="555"/>
      <c r="F11" s="555"/>
      <c r="G11" s="555"/>
      <c r="H11" s="552"/>
      <c r="I11" s="146">
        <v>212929</v>
      </c>
      <c r="J11" s="142">
        <v>130807</v>
      </c>
      <c r="K11" s="142">
        <v>124974</v>
      </c>
      <c r="L11" s="142">
        <v>116155</v>
      </c>
      <c r="M11" s="142">
        <v>2483</v>
      </c>
      <c r="N11" s="92">
        <v>3071</v>
      </c>
      <c r="O11" s="142">
        <v>3265</v>
      </c>
      <c r="P11" s="142">
        <v>5833</v>
      </c>
      <c r="Q11" s="142">
        <v>46794</v>
      </c>
      <c r="R11" s="186">
        <v>5304</v>
      </c>
      <c r="S11" s="142">
        <v>10359</v>
      </c>
      <c r="T11" s="142">
        <v>31131</v>
      </c>
    </row>
    <row r="12" spans="1:20" ht="12" customHeight="1" x14ac:dyDescent="0.2">
      <c r="A12" s="555"/>
      <c r="B12" s="555"/>
      <c r="C12" s="555"/>
      <c r="D12" s="555"/>
      <c r="E12" s="555"/>
      <c r="F12" s="555"/>
      <c r="G12" s="555"/>
      <c r="H12" s="552"/>
      <c r="I12" s="146"/>
      <c r="J12" s="142"/>
      <c r="K12" s="142"/>
      <c r="L12" s="142"/>
      <c r="M12" s="142"/>
      <c r="N12" s="142"/>
      <c r="O12" s="142"/>
      <c r="P12" s="147"/>
      <c r="Q12" s="142"/>
      <c r="R12" s="147"/>
      <c r="S12" s="147"/>
      <c r="T12" s="147"/>
    </row>
    <row r="13" spans="1:20" ht="12" customHeight="1" x14ac:dyDescent="0.2">
      <c r="A13" s="555" t="s">
        <v>103</v>
      </c>
      <c r="B13" s="555"/>
      <c r="C13" s="555"/>
      <c r="D13" s="555"/>
      <c r="E13" s="555"/>
      <c r="F13" s="555"/>
      <c r="G13" s="555"/>
      <c r="H13" s="552"/>
      <c r="I13" s="146">
        <v>220153</v>
      </c>
      <c r="J13" s="142">
        <v>103544</v>
      </c>
      <c r="K13" s="142">
        <v>99986</v>
      </c>
      <c r="L13" s="142">
        <v>67010</v>
      </c>
      <c r="M13" s="142">
        <v>26577</v>
      </c>
      <c r="N13" s="142">
        <v>3124</v>
      </c>
      <c r="O13" s="142">
        <v>3275</v>
      </c>
      <c r="P13" s="142">
        <v>3558</v>
      </c>
      <c r="Q13" s="142">
        <v>86623</v>
      </c>
      <c r="R13" s="142">
        <v>47824</v>
      </c>
      <c r="S13" s="142">
        <v>9441</v>
      </c>
      <c r="T13" s="142">
        <v>29358</v>
      </c>
    </row>
    <row r="14" spans="1:20" ht="12" customHeight="1" x14ac:dyDescent="0.2">
      <c r="A14" s="551"/>
      <c r="B14" s="551"/>
      <c r="C14" s="551"/>
      <c r="D14" s="551"/>
      <c r="E14" s="551"/>
      <c r="F14" s="551"/>
      <c r="G14" s="551"/>
      <c r="H14" s="551"/>
      <c r="I14" s="187"/>
      <c r="J14" s="51"/>
      <c r="K14" s="51"/>
      <c r="L14" s="188"/>
      <c r="M14" s="51"/>
      <c r="N14" s="51"/>
      <c r="O14" s="188"/>
      <c r="P14" s="51"/>
      <c r="Q14" s="189"/>
      <c r="R14" s="189"/>
      <c r="S14" s="30"/>
      <c r="T14" s="51"/>
    </row>
    <row r="15" spans="1:20" ht="12" customHeight="1" x14ac:dyDescent="0.2">
      <c r="A15" s="2" t="s">
        <v>141</v>
      </c>
      <c r="B15" s="2"/>
      <c r="C15" s="2"/>
      <c r="D15" s="2"/>
      <c r="E15" s="2"/>
      <c r="F15" s="84"/>
      <c r="G15" s="84"/>
      <c r="H15" s="84"/>
      <c r="I15" s="8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2" customHeight="1" x14ac:dyDescent="0.2">
      <c r="A16" s="190" t="s">
        <v>82</v>
      </c>
      <c r="B16" s="2"/>
      <c r="C16" s="2"/>
      <c r="D16" s="2"/>
      <c r="E16" s="2"/>
      <c r="F16" s="84"/>
      <c r="G16" s="84"/>
      <c r="H16" s="8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</sheetData>
  <mergeCells count="25">
    <mergeCell ref="A1:O2"/>
    <mergeCell ref="P3:T3"/>
    <mergeCell ref="A4:H7"/>
    <mergeCell ref="I4:I7"/>
    <mergeCell ref="J4:O4"/>
    <mergeCell ref="Q4:T4"/>
    <mergeCell ref="J5:J7"/>
    <mergeCell ref="K5:O5"/>
    <mergeCell ref="P5:P7"/>
    <mergeCell ref="Q5:Q7"/>
    <mergeCell ref="R5:R7"/>
    <mergeCell ref="S5:S7"/>
    <mergeCell ref="T5:T7"/>
    <mergeCell ref="K6:K7"/>
    <mergeCell ref="L6:L7"/>
    <mergeCell ref="M6:M7"/>
    <mergeCell ref="N6:N7"/>
    <mergeCell ref="O6:O7"/>
    <mergeCell ref="A14:H14"/>
    <mergeCell ref="A8:H8"/>
    <mergeCell ref="A9:H9"/>
    <mergeCell ref="A10:H10"/>
    <mergeCell ref="A11:H11"/>
    <mergeCell ref="A12:H12"/>
    <mergeCell ref="A13:H13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60"/>
  <sheetViews>
    <sheetView showGridLines="0" zoomScaleNormal="100" zoomScaleSheetLayoutView="85" zoomScalePageLayoutView="70" workbookViewId="0">
      <selection sqref="A1:K2"/>
    </sheetView>
  </sheetViews>
  <sheetFormatPr defaultColWidth="7.5" defaultRowHeight="15" customHeight="1" x14ac:dyDescent="0.2"/>
  <cols>
    <col min="1" max="1" width="9.33203125" style="192" customWidth="1"/>
    <col min="2" max="2" width="9.33203125" style="202" customWidth="1"/>
    <col min="3" max="3" width="7.08203125" style="202" customWidth="1"/>
    <col min="4" max="4" width="5.5" style="202" customWidth="1"/>
    <col min="5" max="5" width="7" style="202" customWidth="1"/>
    <col min="6" max="7" width="8.58203125" style="202" customWidth="1"/>
    <col min="8" max="8" width="7.83203125" style="202" customWidth="1"/>
    <col min="9" max="9" width="8.58203125" style="202" customWidth="1"/>
    <col min="10" max="10" width="7.83203125" style="202" customWidth="1"/>
    <col min="11" max="11" width="7.5" style="202" customWidth="1"/>
    <col min="12" max="12" width="6.58203125" style="202" customWidth="1"/>
    <col min="13" max="14" width="7.33203125" style="202" customWidth="1"/>
    <col min="15" max="15" width="8.08203125" style="202" customWidth="1"/>
    <col min="16" max="17" width="7.33203125" style="202" customWidth="1"/>
    <col min="18" max="18" width="8.08203125" style="202" customWidth="1"/>
    <col min="19" max="19" width="6.58203125" style="202" customWidth="1"/>
    <col min="20" max="20" width="8.08203125" style="202" customWidth="1"/>
    <col min="21" max="21" width="7.33203125" style="202" customWidth="1"/>
    <col min="22" max="22" width="8.08203125" style="202" customWidth="1"/>
    <col min="23" max="16384" width="7.5" style="202"/>
  </cols>
  <sheetData>
    <row r="1" spans="1:22" s="192" customFormat="1" ht="12" customHeight="1" x14ac:dyDescent="0.2">
      <c r="A1" s="577" t="s">
        <v>142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</row>
    <row r="2" spans="1:22" s="192" customFormat="1" ht="12" customHeight="1" x14ac:dyDescent="0.2">
      <c r="A2" s="577"/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</row>
    <row r="3" spans="1:22" s="192" customFormat="1" ht="12" customHeight="1" x14ac:dyDescent="0.2">
      <c r="U3" s="193"/>
      <c r="V3" s="194" t="s">
        <v>101</v>
      </c>
    </row>
    <row r="4" spans="1:22" s="192" customFormat="1" ht="12" customHeight="1" x14ac:dyDescent="0.2">
      <c r="A4" s="578" t="s">
        <v>2</v>
      </c>
      <c r="B4" s="581" t="s">
        <v>9</v>
      </c>
      <c r="C4" s="195" t="s">
        <v>143</v>
      </c>
      <c r="D4" s="195" t="s">
        <v>144</v>
      </c>
      <c r="E4" s="195" t="s">
        <v>145</v>
      </c>
      <c r="F4" s="196" t="s">
        <v>146</v>
      </c>
      <c r="G4" s="196" t="s">
        <v>147</v>
      </c>
      <c r="H4" s="196" t="s">
        <v>148</v>
      </c>
      <c r="I4" s="196" t="s">
        <v>149</v>
      </c>
      <c r="J4" s="196" t="s">
        <v>150</v>
      </c>
      <c r="K4" s="196" t="s">
        <v>151</v>
      </c>
      <c r="L4" s="197" t="s">
        <v>152</v>
      </c>
      <c r="M4" s="196" t="s">
        <v>153</v>
      </c>
      <c r="N4" s="196" t="s">
        <v>154</v>
      </c>
      <c r="O4" s="196" t="s">
        <v>155</v>
      </c>
      <c r="P4" s="196" t="s">
        <v>156</v>
      </c>
      <c r="Q4" s="196" t="s">
        <v>157</v>
      </c>
      <c r="R4" s="196" t="s">
        <v>158</v>
      </c>
      <c r="S4" s="196" t="s">
        <v>159</v>
      </c>
      <c r="T4" s="196" t="s">
        <v>160</v>
      </c>
      <c r="U4" s="196" t="s">
        <v>161</v>
      </c>
      <c r="V4" s="198" t="s">
        <v>162</v>
      </c>
    </row>
    <row r="5" spans="1:22" s="201" customFormat="1" ht="12" customHeight="1" x14ac:dyDescent="0.55000000000000004">
      <c r="A5" s="579"/>
      <c r="B5" s="582"/>
      <c r="C5" s="199"/>
      <c r="D5" s="199"/>
      <c r="E5" s="199"/>
      <c r="F5" s="199"/>
      <c r="G5" s="199"/>
      <c r="H5" s="199"/>
      <c r="I5" s="199"/>
      <c r="J5" s="199"/>
      <c r="K5" s="199"/>
      <c r="L5" s="200"/>
      <c r="M5" s="199"/>
      <c r="N5" s="199"/>
      <c r="O5" s="199"/>
      <c r="P5" s="199"/>
      <c r="Q5" s="199"/>
      <c r="R5" s="199"/>
      <c r="S5" s="199"/>
      <c r="T5" s="199"/>
      <c r="U5" s="199"/>
      <c r="V5" s="199"/>
    </row>
    <row r="6" spans="1:22" s="192" customFormat="1" ht="12" customHeight="1" x14ac:dyDescent="0.2">
      <c r="A6" s="579"/>
      <c r="B6" s="582"/>
      <c r="C6" s="584" t="s">
        <v>163</v>
      </c>
      <c r="D6" s="584" t="s">
        <v>164</v>
      </c>
      <c r="E6" s="584" t="s">
        <v>165</v>
      </c>
      <c r="F6" s="584" t="s">
        <v>166</v>
      </c>
      <c r="G6" s="584" t="s">
        <v>167</v>
      </c>
      <c r="H6" s="584" t="s">
        <v>168</v>
      </c>
      <c r="I6" s="584" t="s">
        <v>169</v>
      </c>
      <c r="J6" s="584" t="s">
        <v>170</v>
      </c>
      <c r="K6" s="584" t="s">
        <v>171</v>
      </c>
      <c r="L6" s="586" t="s">
        <v>172</v>
      </c>
      <c r="M6" s="575" t="s">
        <v>173</v>
      </c>
      <c r="N6" s="575" t="s">
        <v>174</v>
      </c>
      <c r="O6" s="575" t="s">
        <v>175</v>
      </c>
      <c r="P6" s="575" t="s">
        <v>176</v>
      </c>
      <c r="Q6" s="575" t="s">
        <v>177</v>
      </c>
      <c r="R6" s="584" t="s">
        <v>178</v>
      </c>
      <c r="S6" s="575" t="s">
        <v>179</v>
      </c>
      <c r="T6" s="584" t="s">
        <v>180</v>
      </c>
      <c r="U6" s="584" t="s">
        <v>181</v>
      </c>
      <c r="V6" s="575" t="s">
        <v>182</v>
      </c>
    </row>
    <row r="7" spans="1:22" s="192" customFormat="1" ht="12" customHeight="1" x14ac:dyDescent="0.2">
      <c r="A7" s="579"/>
      <c r="B7" s="582"/>
      <c r="C7" s="584"/>
      <c r="D7" s="584"/>
      <c r="E7" s="584"/>
      <c r="F7" s="584"/>
      <c r="G7" s="584"/>
      <c r="H7" s="584"/>
      <c r="I7" s="584"/>
      <c r="J7" s="584"/>
      <c r="K7" s="584"/>
      <c r="L7" s="586"/>
      <c r="M7" s="575"/>
      <c r="N7" s="575"/>
      <c r="O7" s="575"/>
      <c r="P7" s="575"/>
      <c r="Q7" s="575"/>
      <c r="R7" s="584"/>
      <c r="S7" s="575"/>
      <c r="T7" s="584"/>
      <c r="U7" s="584"/>
      <c r="V7" s="575"/>
    </row>
    <row r="8" spans="1:22" s="192" customFormat="1" ht="12" customHeight="1" x14ac:dyDescent="0.2">
      <c r="A8" s="579"/>
      <c r="B8" s="582"/>
      <c r="C8" s="584"/>
      <c r="D8" s="584"/>
      <c r="E8" s="584"/>
      <c r="F8" s="584"/>
      <c r="G8" s="584"/>
      <c r="H8" s="584"/>
      <c r="I8" s="584"/>
      <c r="J8" s="584"/>
      <c r="K8" s="584"/>
      <c r="L8" s="586"/>
      <c r="M8" s="575"/>
      <c r="N8" s="575"/>
      <c r="O8" s="575"/>
      <c r="P8" s="575"/>
      <c r="Q8" s="575"/>
      <c r="R8" s="584"/>
      <c r="S8" s="575"/>
      <c r="T8" s="584"/>
      <c r="U8" s="584"/>
      <c r="V8" s="575"/>
    </row>
    <row r="9" spans="1:22" s="192" customFormat="1" ht="12" customHeight="1" x14ac:dyDescent="0.2">
      <c r="A9" s="579"/>
      <c r="B9" s="582"/>
      <c r="C9" s="584"/>
      <c r="D9" s="584"/>
      <c r="E9" s="584"/>
      <c r="F9" s="584"/>
      <c r="G9" s="584"/>
      <c r="H9" s="584"/>
      <c r="I9" s="584"/>
      <c r="J9" s="584"/>
      <c r="K9" s="584"/>
      <c r="L9" s="586"/>
      <c r="M9" s="575"/>
      <c r="N9" s="575"/>
      <c r="O9" s="575"/>
      <c r="P9" s="575"/>
      <c r="Q9" s="575"/>
      <c r="R9" s="584"/>
      <c r="S9" s="575"/>
      <c r="T9" s="584"/>
      <c r="U9" s="584"/>
      <c r="V9" s="575"/>
    </row>
    <row r="10" spans="1:22" ht="12" customHeight="1" x14ac:dyDescent="0.2">
      <c r="A10" s="580"/>
      <c r="B10" s="583"/>
      <c r="C10" s="585"/>
      <c r="D10" s="585"/>
      <c r="E10" s="585"/>
      <c r="F10" s="585"/>
      <c r="G10" s="585"/>
      <c r="H10" s="585"/>
      <c r="I10" s="585"/>
      <c r="J10" s="585"/>
      <c r="K10" s="585"/>
      <c r="L10" s="587"/>
      <c r="M10" s="576"/>
      <c r="N10" s="576"/>
      <c r="O10" s="576"/>
      <c r="P10" s="576"/>
      <c r="Q10" s="576"/>
      <c r="R10" s="585"/>
      <c r="S10" s="576"/>
      <c r="T10" s="585"/>
      <c r="U10" s="585"/>
      <c r="V10" s="576"/>
    </row>
    <row r="11" spans="1:22" s="207" customFormat="1" ht="12" customHeight="1" x14ac:dyDescent="0.2">
      <c r="A11" s="203"/>
      <c r="B11" s="204"/>
      <c r="C11" s="205"/>
      <c r="D11" s="205"/>
      <c r="E11" s="205"/>
      <c r="F11" s="205"/>
      <c r="G11" s="205"/>
      <c r="H11" s="206"/>
      <c r="U11" s="202"/>
      <c r="V11" s="202"/>
    </row>
    <row r="12" spans="1:22" s="211" customFormat="1" ht="12" customHeight="1" x14ac:dyDescent="0.55000000000000004">
      <c r="A12" s="208" t="s">
        <v>183</v>
      </c>
      <c r="B12" s="209">
        <v>224960</v>
      </c>
      <c r="C12" s="210">
        <v>1542</v>
      </c>
      <c r="D12" s="210">
        <v>11</v>
      </c>
      <c r="E12" s="210">
        <v>19</v>
      </c>
      <c r="F12" s="210">
        <v>15330</v>
      </c>
      <c r="G12" s="210">
        <v>21736</v>
      </c>
      <c r="H12" s="210">
        <v>741</v>
      </c>
      <c r="I12" s="210">
        <v>15441</v>
      </c>
      <c r="J12" s="210">
        <v>13673</v>
      </c>
      <c r="K12" s="210">
        <v>37971</v>
      </c>
      <c r="L12" s="210">
        <v>7352</v>
      </c>
      <c r="M12" s="210">
        <v>7117</v>
      </c>
      <c r="N12" s="210">
        <v>9997</v>
      </c>
      <c r="O12" s="210">
        <v>12968</v>
      </c>
      <c r="P12" s="210">
        <v>9163</v>
      </c>
      <c r="Q12" s="210">
        <v>10528</v>
      </c>
      <c r="R12" s="210">
        <v>26893</v>
      </c>
      <c r="S12" s="210">
        <v>1072</v>
      </c>
      <c r="T12" s="210">
        <v>17781</v>
      </c>
      <c r="U12" s="210">
        <v>7134</v>
      </c>
      <c r="V12" s="210">
        <v>8491</v>
      </c>
    </row>
    <row r="13" spans="1:22" s="211" customFormat="1" ht="12" customHeight="1" x14ac:dyDescent="0.55000000000000004">
      <c r="A13" s="212"/>
      <c r="B13" s="213"/>
      <c r="C13" s="214"/>
      <c r="F13" s="214"/>
      <c r="G13" s="214"/>
      <c r="I13" s="214"/>
      <c r="J13" s="214"/>
      <c r="K13" s="215"/>
      <c r="L13" s="216"/>
      <c r="M13" s="216"/>
      <c r="O13" s="217"/>
      <c r="Q13" s="216"/>
      <c r="R13" s="215"/>
      <c r="S13" s="218"/>
      <c r="T13" s="215"/>
      <c r="V13" s="215"/>
    </row>
    <row r="14" spans="1:22" s="226" customFormat="1" ht="12" customHeight="1" x14ac:dyDescent="0.55000000000000004">
      <c r="A14" s="219" t="s">
        <v>184</v>
      </c>
      <c r="B14" s="220">
        <v>3361</v>
      </c>
      <c r="C14" s="221">
        <v>6</v>
      </c>
      <c r="D14" s="222">
        <v>0</v>
      </c>
      <c r="E14" s="223">
        <v>0</v>
      </c>
      <c r="F14" s="221">
        <v>60</v>
      </c>
      <c r="G14" s="221">
        <v>173</v>
      </c>
      <c r="H14" s="224">
        <v>4</v>
      </c>
      <c r="I14" s="221">
        <v>12</v>
      </c>
      <c r="J14" s="221">
        <v>87</v>
      </c>
      <c r="K14" s="225">
        <v>1089</v>
      </c>
      <c r="L14" s="224">
        <v>5</v>
      </c>
      <c r="M14" s="224">
        <v>15</v>
      </c>
      <c r="N14" s="224">
        <v>8</v>
      </c>
      <c r="O14" s="225">
        <v>1117</v>
      </c>
      <c r="P14" s="224">
        <v>139</v>
      </c>
      <c r="Q14" s="224">
        <v>230</v>
      </c>
      <c r="R14" s="225">
        <v>77</v>
      </c>
      <c r="S14" s="222">
        <v>9</v>
      </c>
      <c r="T14" s="225">
        <v>67</v>
      </c>
      <c r="U14" s="222">
        <v>34</v>
      </c>
      <c r="V14" s="225">
        <v>229</v>
      </c>
    </row>
    <row r="15" spans="1:22" s="226" customFormat="1" ht="12" customHeight="1" x14ac:dyDescent="0.55000000000000004">
      <c r="A15" s="219" t="s">
        <v>185</v>
      </c>
      <c r="B15" s="220">
        <v>15159</v>
      </c>
      <c r="C15" s="221">
        <v>32</v>
      </c>
      <c r="D15" s="222">
        <v>0</v>
      </c>
      <c r="E15" s="223">
        <v>1</v>
      </c>
      <c r="F15" s="221">
        <v>590</v>
      </c>
      <c r="G15" s="221">
        <v>841</v>
      </c>
      <c r="H15" s="224">
        <v>35</v>
      </c>
      <c r="I15" s="221">
        <v>1210</v>
      </c>
      <c r="J15" s="221">
        <v>580</v>
      </c>
      <c r="K15" s="225">
        <v>3010</v>
      </c>
      <c r="L15" s="224">
        <v>331</v>
      </c>
      <c r="M15" s="224">
        <v>291</v>
      </c>
      <c r="N15" s="224">
        <v>370</v>
      </c>
      <c r="O15" s="225">
        <v>2111</v>
      </c>
      <c r="P15" s="224">
        <v>984</v>
      </c>
      <c r="Q15" s="224">
        <v>967</v>
      </c>
      <c r="R15" s="225">
        <v>1752</v>
      </c>
      <c r="S15" s="222">
        <v>57</v>
      </c>
      <c r="T15" s="225">
        <v>768</v>
      </c>
      <c r="U15" s="222">
        <v>431</v>
      </c>
      <c r="V15" s="225">
        <v>798</v>
      </c>
    </row>
    <row r="16" spans="1:22" s="226" customFormat="1" ht="12" customHeight="1" x14ac:dyDescent="0.55000000000000004">
      <c r="A16" s="219" t="s">
        <v>186</v>
      </c>
      <c r="B16" s="220">
        <v>18667</v>
      </c>
      <c r="C16" s="221">
        <v>43</v>
      </c>
      <c r="D16" s="222">
        <v>0</v>
      </c>
      <c r="E16" s="223">
        <v>1</v>
      </c>
      <c r="F16" s="221">
        <v>1067</v>
      </c>
      <c r="G16" s="221">
        <v>1332</v>
      </c>
      <c r="H16" s="224">
        <v>63</v>
      </c>
      <c r="I16" s="221">
        <v>2122</v>
      </c>
      <c r="J16" s="221">
        <v>879</v>
      </c>
      <c r="K16" s="225">
        <v>2951</v>
      </c>
      <c r="L16" s="224">
        <v>725</v>
      </c>
      <c r="M16" s="224">
        <v>409</v>
      </c>
      <c r="N16" s="224">
        <v>841</v>
      </c>
      <c r="O16" s="225">
        <v>835</v>
      </c>
      <c r="P16" s="224">
        <v>863</v>
      </c>
      <c r="Q16" s="224">
        <v>987</v>
      </c>
      <c r="R16" s="225">
        <v>2749</v>
      </c>
      <c r="S16" s="222">
        <v>75</v>
      </c>
      <c r="T16" s="225">
        <v>1263</v>
      </c>
      <c r="U16" s="222">
        <v>728</v>
      </c>
      <c r="V16" s="225">
        <v>734</v>
      </c>
    </row>
    <row r="17" spans="1:22" s="226" customFormat="1" ht="12" customHeight="1" x14ac:dyDescent="0.55000000000000004">
      <c r="A17" s="219" t="s">
        <v>187</v>
      </c>
      <c r="B17" s="227">
        <v>18468</v>
      </c>
      <c r="C17" s="228">
        <v>62</v>
      </c>
      <c r="D17" s="224">
        <v>2</v>
      </c>
      <c r="E17" s="221">
        <v>1</v>
      </c>
      <c r="F17" s="221">
        <v>1127</v>
      </c>
      <c r="G17" s="221">
        <v>1595</v>
      </c>
      <c r="H17" s="224">
        <v>57</v>
      </c>
      <c r="I17" s="221">
        <v>1839</v>
      </c>
      <c r="J17" s="221">
        <v>971</v>
      </c>
      <c r="K17" s="225">
        <v>3046</v>
      </c>
      <c r="L17" s="224">
        <v>603</v>
      </c>
      <c r="M17" s="224">
        <v>466</v>
      </c>
      <c r="N17" s="224">
        <v>923</v>
      </c>
      <c r="O17" s="225">
        <v>805</v>
      </c>
      <c r="P17" s="224">
        <v>794</v>
      </c>
      <c r="Q17" s="224">
        <v>959</v>
      </c>
      <c r="R17" s="225">
        <v>2473</v>
      </c>
      <c r="S17" s="222">
        <v>76</v>
      </c>
      <c r="T17" s="225">
        <v>1301</v>
      </c>
      <c r="U17" s="222">
        <v>825</v>
      </c>
      <c r="V17" s="225">
        <v>543</v>
      </c>
    </row>
    <row r="18" spans="1:22" s="226" customFormat="1" ht="12" customHeight="1" x14ac:dyDescent="0.55000000000000004">
      <c r="A18" s="219" t="s">
        <v>188</v>
      </c>
      <c r="B18" s="220">
        <v>20110</v>
      </c>
      <c r="C18" s="221">
        <v>77</v>
      </c>
      <c r="D18" s="222">
        <v>1</v>
      </c>
      <c r="E18" s="221">
        <v>2</v>
      </c>
      <c r="F18" s="221">
        <v>1298</v>
      </c>
      <c r="G18" s="221">
        <v>1982</v>
      </c>
      <c r="H18" s="224">
        <v>55</v>
      </c>
      <c r="I18" s="221">
        <v>1996</v>
      </c>
      <c r="J18" s="221">
        <v>1198</v>
      </c>
      <c r="K18" s="225">
        <v>3410</v>
      </c>
      <c r="L18" s="224">
        <v>678</v>
      </c>
      <c r="M18" s="224">
        <v>545</v>
      </c>
      <c r="N18" s="224">
        <v>1014</v>
      </c>
      <c r="O18" s="225">
        <v>989</v>
      </c>
      <c r="P18" s="224">
        <v>839</v>
      </c>
      <c r="Q18" s="224">
        <v>917</v>
      </c>
      <c r="R18" s="225">
        <v>2492</v>
      </c>
      <c r="S18" s="222">
        <v>87</v>
      </c>
      <c r="T18" s="225">
        <v>1298</v>
      </c>
      <c r="U18" s="222">
        <v>699</v>
      </c>
      <c r="V18" s="225">
        <v>533</v>
      </c>
    </row>
    <row r="19" spans="1:22" s="226" customFormat="1" ht="12" customHeight="1" x14ac:dyDescent="0.55000000000000004">
      <c r="A19" s="219" t="s">
        <v>189</v>
      </c>
      <c r="B19" s="220">
        <v>23275</v>
      </c>
      <c r="C19" s="221">
        <v>96</v>
      </c>
      <c r="D19" s="222">
        <v>1</v>
      </c>
      <c r="E19" s="221">
        <v>3</v>
      </c>
      <c r="F19" s="221">
        <v>1642</v>
      </c>
      <c r="G19" s="221">
        <v>2466</v>
      </c>
      <c r="H19" s="224">
        <v>78</v>
      </c>
      <c r="I19" s="221">
        <v>2190</v>
      </c>
      <c r="J19" s="221">
        <v>1584</v>
      </c>
      <c r="K19" s="225">
        <v>3919</v>
      </c>
      <c r="L19" s="224">
        <v>629</v>
      </c>
      <c r="M19" s="224">
        <v>605</v>
      </c>
      <c r="N19" s="224">
        <v>1121</v>
      </c>
      <c r="O19" s="225">
        <v>1291</v>
      </c>
      <c r="P19" s="224">
        <v>863</v>
      </c>
      <c r="Q19" s="224">
        <v>852</v>
      </c>
      <c r="R19" s="225">
        <v>2793</v>
      </c>
      <c r="S19" s="222">
        <v>107</v>
      </c>
      <c r="T19" s="225">
        <v>1583</v>
      </c>
      <c r="U19" s="222">
        <v>801</v>
      </c>
      <c r="V19" s="225">
        <v>651</v>
      </c>
    </row>
    <row r="20" spans="1:22" s="226" customFormat="1" ht="12" customHeight="1" x14ac:dyDescent="0.55000000000000004">
      <c r="A20" s="219" t="s">
        <v>190</v>
      </c>
      <c r="B20" s="220">
        <v>29526</v>
      </c>
      <c r="C20" s="221">
        <v>123</v>
      </c>
      <c r="D20" s="221">
        <v>2</v>
      </c>
      <c r="E20" s="221">
        <v>4</v>
      </c>
      <c r="F20" s="221">
        <v>2319</v>
      </c>
      <c r="G20" s="221">
        <v>3486</v>
      </c>
      <c r="H20" s="224">
        <v>124</v>
      </c>
      <c r="I20" s="221">
        <v>2037</v>
      </c>
      <c r="J20" s="221">
        <v>2113</v>
      </c>
      <c r="K20" s="225">
        <v>5252</v>
      </c>
      <c r="L20" s="224">
        <v>1056</v>
      </c>
      <c r="M20" s="224">
        <v>696</v>
      </c>
      <c r="N20" s="224">
        <v>1267</v>
      </c>
      <c r="O20" s="225">
        <v>1462</v>
      </c>
      <c r="P20" s="224">
        <v>938</v>
      </c>
      <c r="Q20" s="224">
        <v>1017</v>
      </c>
      <c r="R20" s="225">
        <v>3488</v>
      </c>
      <c r="S20" s="222">
        <v>205</v>
      </c>
      <c r="T20" s="225">
        <v>2152</v>
      </c>
      <c r="U20" s="222">
        <v>1003</v>
      </c>
      <c r="V20" s="225">
        <v>782</v>
      </c>
    </row>
    <row r="21" spans="1:22" s="226" customFormat="1" ht="12" customHeight="1" x14ac:dyDescent="0.55000000000000004">
      <c r="A21" s="219" t="s">
        <v>191</v>
      </c>
      <c r="B21" s="220">
        <v>27558</v>
      </c>
      <c r="C21" s="221">
        <v>127</v>
      </c>
      <c r="D21" s="223">
        <v>3</v>
      </c>
      <c r="E21" s="221">
        <v>2</v>
      </c>
      <c r="F21" s="221">
        <v>2181</v>
      </c>
      <c r="G21" s="221">
        <v>3330</v>
      </c>
      <c r="H21" s="224">
        <v>132</v>
      </c>
      <c r="I21" s="221">
        <v>1746</v>
      </c>
      <c r="J21" s="221">
        <v>2029</v>
      </c>
      <c r="K21" s="225">
        <v>4736</v>
      </c>
      <c r="L21" s="224">
        <v>1255</v>
      </c>
      <c r="M21" s="224">
        <v>670</v>
      </c>
      <c r="N21" s="224">
        <v>1183</v>
      </c>
      <c r="O21" s="225">
        <v>1144</v>
      </c>
      <c r="P21" s="224">
        <v>930</v>
      </c>
      <c r="Q21" s="224">
        <v>1154</v>
      </c>
      <c r="R21" s="225">
        <v>3217</v>
      </c>
      <c r="S21" s="222">
        <v>170</v>
      </c>
      <c r="T21" s="225">
        <v>1951</v>
      </c>
      <c r="U21" s="222">
        <v>959</v>
      </c>
      <c r="V21" s="225">
        <v>639</v>
      </c>
    </row>
    <row r="22" spans="1:22" s="226" customFormat="1" ht="12" customHeight="1" x14ac:dyDescent="0.55000000000000004">
      <c r="A22" s="219" t="s">
        <v>192</v>
      </c>
      <c r="B22" s="220">
        <v>22591</v>
      </c>
      <c r="C22" s="221">
        <v>108</v>
      </c>
      <c r="D22" s="221">
        <v>1</v>
      </c>
      <c r="E22" s="221">
        <v>3</v>
      </c>
      <c r="F22" s="221">
        <v>1521</v>
      </c>
      <c r="G22" s="221">
        <v>2598</v>
      </c>
      <c r="H22" s="224">
        <v>82</v>
      </c>
      <c r="I22" s="221">
        <v>1315</v>
      </c>
      <c r="J22" s="221">
        <v>1635</v>
      </c>
      <c r="K22" s="225">
        <v>3782</v>
      </c>
      <c r="L22" s="224">
        <v>1092</v>
      </c>
      <c r="M22" s="224">
        <v>593</v>
      </c>
      <c r="N22" s="224">
        <v>969</v>
      </c>
      <c r="O22" s="225">
        <v>937</v>
      </c>
      <c r="P22" s="224">
        <v>694</v>
      </c>
      <c r="Q22" s="224">
        <v>1239</v>
      </c>
      <c r="R22" s="225">
        <v>2661</v>
      </c>
      <c r="S22" s="222">
        <v>160</v>
      </c>
      <c r="T22" s="225">
        <v>1783</v>
      </c>
      <c r="U22" s="222">
        <v>831</v>
      </c>
      <c r="V22" s="225">
        <v>587</v>
      </c>
    </row>
    <row r="23" spans="1:22" s="226" customFormat="1" ht="12" customHeight="1" x14ac:dyDescent="0.55000000000000004">
      <c r="A23" s="219" t="s">
        <v>193</v>
      </c>
      <c r="B23" s="220">
        <v>16329</v>
      </c>
      <c r="C23" s="221">
        <v>159</v>
      </c>
      <c r="D23" s="223">
        <v>0</v>
      </c>
      <c r="E23" s="221">
        <v>1</v>
      </c>
      <c r="F23" s="221">
        <v>1177</v>
      </c>
      <c r="G23" s="221">
        <v>1626</v>
      </c>
      <c r="H23" s="224">
        <v>61</v>
      </c>
      <c r="I23" s="221">
        <v>567</v>
      </c>
      <c r="J23" s="221">
        <v>1129</v>
      </c>
      <c r="K23" s="225">
        <v>2651</v>
      </c>
      <c r="L23" s="224">
        <v>628</v>
      </c>
      <c r="M23" s="224">
        <v>661</v>
      </c>
      <c r="N23" s="224">
        <v>792</v>
      </c>
      <c r="O23" s="225">
        <v>709</v>
      </c>
      <c r="P23" s="224">
        <v>586</v>
      </c>
      <c r="Q23" s="224">
        <v>1097</v>
      </c>
      <c r="R23" s="225">
        <v>1922</v>
      </c>
      <c r="S23" s="222">
        <v>91</v>
      </c>
      <c r="T23" s="225">
        <v>1555</v>
      </c>
      <c r="U23" s="222">
        <v>463</v>
      </c>
      <c r="V23" s="225">
        <v>545</v>
      </c>
    </row>
    <row r="24" spans="1:22" s="226" customFormat="1" ht="12" customHeight="1" x14ac:dyDescent="0.55000000000000004">
      <c r="A24" s="219" t="s">
        <v>194</v>
      </c>
      <c r="B24" s="220">
        <v>29916</v>
      </c>
      <c r="C24" s="221">
        <v>709</v>
      </c>
      <c r="D24" s="224" t="s">
        <v>195</v>
      </c>
      <c r="E24" s="223">
        <v>1</v>
      </c>
      <c r="F24" s="221">
        <v>2348</v>
      </c>
      <c r="G24" s="221">
        <v>2307</v>
      </c>
      <c r="H24" s="224">
        <v>50</v>
      </c>
      <c r="I24" s="221">
        <v>407</v>
      </c>
      <c r="J24" s="221">
        <v>1468</v>
      </c>
      <c r="K24" s="225">
        <v>4125</v>
      </c>
      <c r="L24" s="224">
        <v>350</v>
      </c>
      <c r="M24" s="224">
        <v>2166</v>
      </c>
      <c r="N24" s="224">
        <v>1509</v>
      </c>
      <c r="O24" s="225">
        <v>1568</v>
      </c>
      <c r="P24" s="224">
        <v>1533</v>
      </c>
      <c r="Q24" s="224">
        <v>1109</v>
      </c>
      <c r="R24" s="225">
        <v>3269</v>
      </c>
      <c r="S24" s="222">
        <v>35</v>
      </c>
      <c r="T24" s="225">
        <v>4060</v>
      </c>
      <c r="U24" s="222">
        <v>360</v>
      </c>
      <c r="V24" s="225">
        <v>2541</v>
      </c>
    </row>
    <row r="25" spans="1:22" s="226" customFormat="1" ht="12" customHeight="1" x14ac:dyDescent="0.55000000000000004">
      <c r="A25" s="203"/>
      <c r="B25" s="229"/>
      <c r="H25" s="230"/>
      <c r="K25" s="207"/>
      <c r="L25" s="230"/>
      <c r="M25" s="230"/>
      <c r="N25" s="230"/>
      <c r="O25" s="207"/>
      <c r="P25" s="230"/>
      <c r="Q25" s="230"/>
      <c r="S25" s="231"/>
      <c r="T25" s="207"/>
      <c r="U25" s="230"/>
      <c r="V25" s="207"/>
    </row>
    <row r="26" spans="1:22" s="226" customFormat="1" ht="12" customHeight="1" x14ac:dyDescent="0.55000000000000004">
      <c r="A26" s="232"/>
      <c r="B26" s="233"/>
      <c r="D26" s="234"/>
      <c r="E26" s="234"/>
      <c r="F26" s="234"/>
      <c r="G26" s="234"/>
      <c r="H26" s="235"/>
      <c r="I26" s="234"/>
      <c r="J26" s="234"/>
      <c r="K26" s="236"/>
      <c r="L26" s="235"/>
      <c r="M26" s="235"/>
      <c r="N26" s="235"/>
      <c r="O26" s="236"/>
      <c r="P26" s="235"/>
      <c r="Q26" s="235"/>
      <c r="R26" s="236"/>
      <c r="S26" s="237"/>
      <c r="T26" s="236"/>
      <c r="U26" s="235"/>
      <c r="V26" s="236"/>
    </row>
    <row r="27" spans="1:22" s="226" customFormat="1" ht="12" customHeight="1" x14ac:dyDescent="0.55000000000000004">
      <c r="A27" s="238"/>
      <c r="B27" s="239"/>
      <c r="C27" s="205"/>
      <c r="E27" s="230"/>
      <c r="F27" s="230"/>
      <c r="G27" s="230"/>
      <c r="H27" s="230"/>
      <c r="I27" s="230"/>
      <c r="J27" s="230"/>
      <c r="K27" s="230"/>
      <c r="L27" s="240"/>
      <c r="M27" s="230"/>
      <c r="N27" s="230"/>
      <c r="O27" s="230"/>
      <c r="P27" s="230"/>
      <c r="Q27" s="240"/>
      <c r="R27" s="230"/>
      <c r="S27" s="230"/>
      <c r="T27" s="230"/>
      <c r="U27" s="230"/>
      <c r="V27" s="230"/>
    </row>
    <row r="28" spans="1:22" s="211" customFormat="1" ht="12" customHeight="1" x14ac:dyDescent="0.55000000000000004">
      <c r="A28" s="208" t="s">
        <v>7</v>
      </c>
      <c r="B28" s="209">
        <v>124974</v>
      </c>
      <c r="C28" s="210">
        <v>953</v>
      </c>
      <c r="D28" s="210">
        <v>8</v>
      </c>
      <c r="E28" s="210">
        <v>14</v>
      </c>
      <c r="F28" s="210">
        <v>12739</v>
      </c>
      <c r="G28" s="210">
        <v>15008</v>
      </c>
      <c r="H28" s="210">
        <v>551</v>
      </c>
      <c r="I28" s="210">
        <v>11749</v>
      </c>
      <c r="J28" s="210">
        <v>10596</v>
      </c>
      <c r="K28" s="210">
        <v>18496</v>
      </c>
      <c r="L28" s="210">
        <v>3457</v>
      </c>
      <c r="M28" s="210">
        <v>4409</v>
      </c>
      <c r="N28" s="210">
        <v>6358</v>
      </c>
      <c r="O28" s="210">
        <v>5435</v>
      </c>
      <c r="P28" s="210">
        <v>3650</v>
      </c>
      <c r="Q28" s="210">
        <v>4360</v>
      </c>
      <c r="R28" s="210">
        <v>6517</v>
      </c>
      <c r="S28" s="210">
        <v>603</v>
      </c>
      <c r="T28" s="210">
        <v>10949</v>
      </c>
      <c r="U28" s="210">
        <v>4821</v>
      </c>
      <c r="V28" s="210">
        <v>4301</v>
      </c>
    </row>
    <row r="29" spans="1:22" s="211" customFormat="1" ht="12" customHeight="1" x14ac:dyDescent="0.55000000000000004">
      <c r="A29" s="208"/>
      <c r="B29" s="213"/>
      <c r="C29" s="214"/>
      <c r="F29" s="214"/>
      <c r="G29" s="214"/>
      <c r="I29" s="214"/>
      <c r="J29" s="214"/>
      <c r="K29" s="215"/>
      <c r="L29" s="216"/>
      <c r="M29" s="216"/>
      <c r="O29" s="215"/>
      <c r="Q29" s="216"/>
      <c r="R29" s="215"/>
      <c r="S29" s="218"/>
      <c r="T29" s="215"/>
      <c r="V29" s="215"/>
    </row>
    <row r="30" spans="1:22" s="226" customFormat="1" ht="12" customHeight="1" x14ac:dyDescent="0.55000000000000004">
      <c r="A30" s="219" t="s">
        <v>184</v>
      </c>
      <c r="B30" s="220">
        <v>1531</v>
      </c>
      <c r="C30" s="221">
        <v>5</v>
      </c>
      <c r="D30" s="223">
        <v>0</v>
      </c>
      <c r="E30" s="223">
        <v>0</v>
      </c>
      <c r="F30" s="221">
        <v>58</v>
      </c>
      <c r="G30" s="221">
        <v>95</v>
      </c>
      <c r="H30" s="224">
        <v>4</v>
      </c>
      <c r="I30" s="221">
        <v>3</v>
      </c>
      <c r="J30" s="221">
        <v>66</v>
      </c>
      <c r="K30" s="225">
        <v>466</v>
      </c>
      <c r="L30" s="224">
        <v>1</v>
      </c>
      <c r="M30" s="224">
        <v>4</v>
      </c>
      <c r="N30" s="224">
        <v>3</v>
      </c>
      <c r="O30" s="225">
        <v>458</v>
      </c>
      <c r="P30" s="224">
        <v>63</v>
      </c>
      <c r="Q30" s="224">
        <v>123</v>
      </c>
      <c r="R30" s="225">
        <v>19</v>
      </c>
      <c r="S30" s="225">
        <v>3</v>
      </c>
      <c r="T30" s="224">
        <v>34</v>
      </c>
      <c r="U30" s="224">
        <v>20</v>
      </c>
      <c r="V30" s="225">
        <v>106</v>
      </c>
    </row>
    <row r="31" spans="1:22" s="226" customFormat="1" ht="12" customHeight="1" x14ac:dyDescent="0.55000000000000004">
      <c r="A31" s="219" t="s">
        <v>185</v>
      </c>
      <c r="B31" s="220">
        <v>7211</v>
      </c>
      <c r="C31" s="221">
        <v>23</v>
      </c>
      <c r="D31" s="223">
        <v>0</v>
      </c>
      <c r="E31" s="223">
        <v>1</v>
      </c>
      <c r="F31" s="221">
        <v>490</v>
      </c>
      <c r="G31" s="221">
        <v>461</v>
      </c>
      <c r="H31" s="224">
        <v>23</v>
      </c>
      <c r="I31" s="221">
        <v>713</v>
      </c>
      <c r="J31" s="221">
        <v>404</v>
      </c>
      <c r="K31" s="225">
        <v>1374</v>
      </c>
      <c r="L31" s="224">
        <v>133</v>
      </c>
      <c r="M31" s="224">
        <v>155</v>
      </c>
      <c r="N31" s="224">
        <v>156</v>
      </c>
      <c r="O31" s="225">
        <v>942</v>
      </c>
      <c r="P31" s="224">
        <v>383</v>
      </c>
      <c r="Q31" s="224">
        <v>441</v>
      </c>
      <c r="R31" s="225">
        <v>355</v>
      </c>
      <c r="S31" s="231">
        <v>24</v>
      </c>
      <c r="T31" s="224">
        <v>420</v>
      </c>
      <c r="U31" s="224">
        <v>272</v>
      </c>
      <c r="V31" s="225">
        <v>441</v>
      </c>
    </row>
    <row r="32" spans="1:22" s="226" customFormat="1" ht="12" customHeight="1" x14ac:dyDescent="0.55000000000000004">
      <c r="A32" s="219" t="s">
        <v>186</v>
      </c>
      <c r="B32" s="220">
        <v>9511</v>
      </c>
      <c r="C32" s="221">
        <v>30</v>
      </c>
      <c r="D32" s="223">
        <v>0</v>
      </c>
      <c r="E32" s="223">
        <v>1</v>
      </c>
      <c r="F32" s="221">
        <v>855</v>
      </c>
      <c r="G32" s="221">
        <v>834</v>
      </c>
      <c r="H32" s="224">
        <v>45</v>
      </c>
      <c r="I32" s="221">
        <v>1380</v>
      </c>
      <c r="J32" s="221">
        <v>633</v>
      </c>
      <c r="K32" s="225">
        <v>1406</v>
      </c>
      <c r="L32" s="224">
        <v>278</v>
      </c>
      <c r="M32" s="224">
        <v>203</v>
      </c>
      <c r="N32" s="224">
        <v>434</v>
      </c>
      <c r="O32" s="225">
        <v>377</v>
      </c>
      <c r="P32" s="224">
        <v>301</v>
      </c>
      <c r="Q32" s="224">
        <v>413</v>
      </c>
      <c r="R32" s="225">
        <v>703</v>
      </c>
      <c r="S32" s="231">
        <v>42</v>
      </c>
      <c r="T32" s="224">
        <v>687</v>
      </c>
      <c r="U32" s="224">
        <v>508</v>
      </c>
      <c r="V32" s="225">
        <v>381</v>
      </c>
    </row>
    <row r="33" spans="1:23" s="226" customFormat="1" ht="12" customHeight="1" x14ac:dyDescent="0.55000000000000004">
      <c r="A33" s="219" t="s">
        <v>187</v>
      </c>
      <c r="B33" s="220">
        <v>10299</v>
      </c>
      <c r="C33" s="221">
        <v>45</v>
      </c>
      <c r="D33" s="223">
        <v>1</v>
      </c>
      <c r="E33" s="223">
        <v>1</v>
      </c>
      <c r="F33" s="221">
        <v>925</v>
      </c>
      <c r="G33" s="221">
        <v>1091</v>
      </c>
      <c r="H33" s="224">
        <v>40</v>
      </c>
      <c r="I33" s="221">
        <v>1327</v>
      </c>
      <c r="J33" s="221">
        <v>732</v>
      </c>
      <c r="K33" s="225">
        <v>1497</v>
      </c>
      <c r="L33" s="224">
        <v>277</v>
      </c>
      <c r="M33" s="224">
        <v>249</v>
      </c>
      <c r="N33" s="224">
        <v>521</v>
      </c>
      <c r="O33" s="225">
        <v>365</v>
      </c>
      <c r="P33" s="224">
        <v>321</v>
      </c>
      <c r="Q33" s="224">
        <v>450</v>
      </c>
      <c r="R33" s="225">
        <v>778</v>
      </c>
      <c r="S33" s="231">
        <v>44</v>
      </c>
      <c r="T33" s="224">
        <v>779</v>
      </c>
      <c r="U33" s="224">
        <v>576</v>
      </c>
      <c r="V33" s="225">
        <v>289</v>
      </c>
    </row>
    <row r="34" spans="1:23" s="226" customFormat="1" ht="12" customHeight="1" x14ac:dyDescent="0.55000000000000004">
      <c r="A34" s="219" t="s">
        <v>188</v>
      </c>
      <c r="B34" s="220">
        <v>11456</v>
      </c>
      <c r="C34" s="221">
        <v>62</v>
      </c>
      <c r="D34" s="223">
        <v>0</v>
      </c>
      <c r="E34" s="221">
        <v>1</v>
      </c>
      <c r="F34" s="221">
        <v>1051</v>
      </c>
      <c r="G34" s="221">
        <v>1350</v>
      </c>
      <c r="H34" s="224">
        <v>41</v>
      </c>
      <c r="I34" s="221">
        <v>1504</v>
      </c>
      <c r="J34" s="221">
        <v>889</v>
      </c>
      <c r="K34" s="225">
        <v>1764</v>
      </c>
      <c r="L34" s="224">
        <v>297</v>
      </c>
      <c r="M34" s="224">
        <v>332</v>
      </c>
      <c r="N34" s="224">
        <v>592</v>
      </c>
      <c r="O34" s="225">
        <v>457</v>
      </c>
      <c r="P34" s="224">
        <v>351</v>
      </c>
      <c r="Q34" s="224">
        <v>380</v>
      </c>
      <c r="R34" s="225">
        <v>708</v>
      </c>
      <c r="S34" s="231">
        <v>56</v>
      </c>
      <c r="T34" s="224">
        <v>837</v>
      </c>
      <c r="U34" s="224">
        <v>527</v>
      </c>
      <c r="V34" s="225">
        <v>257</v>
      </c>
    </row>
    <row r="35" spans="1:23" s="226" customFormat="1" ht="12" customHeight="1" x14ac:dyDescent="0.55000000000000004">
      <c r="A35" s="219" t="s">
        <v>189</v>
      </c>
      <c r="B35" s="220">
        <v>13170</v>
      </c>
      <c r="C35" s="221">
        <v>59</v>
      </c>
      <c r="D35" s="223">
        <v>1</v>
      </c>
      <c r="E35" s="221">
        <v>2</v>
      </c>
      <c r="F35" s="221">
        <v>1332</v>
      </c>
      <c r="G35" s="221">
        <v>1661</v>
      </c>
      <c r="H35" s="224">
        <v>56</v>
      </c>
      <c r="I35" s="221">
        <v>1792</v>
      </c>
      <c r="J35" s="221">
        <v>1192</v>
      </c>
      <c r="K35" s="225">
        <v>1966</v>
      </c>
      <c r="L35" s="224">
        <v>258</v>
      </c>
      <c r="M35" s="224">
        <v>362</v>
      </c>
      <c r="N35" s="224">
        <v>631</v>
      </c>
      <c r="O35" s="225">
        <v>549</v>
      </c>
      <c r="P35" s="224">
        <v>357</v>
      </c>
      <c r="Q35" s="224">
        <v>325</v>
      </c>
      <c r="R35" s="225">
        <v>655</v>
      </c>
      <c r="S35" s="231">
        <v>79</v>
      </c>
      <c r="T35" s="224">
        <v>994</v>
      </c>
      <c r="U35" s="224">
        <v>574</v>
      </c>
      <c r="V35" s="225">
        <v>325</v>
      </c>
    </row>
    <row r="36" spans="1:23" s="226" customFormat="1" ht="12" customHeight="1" x14ac:dyDescent="0.55000000000000004">
      <c r="A36" s="219" t="s">
        <v>190</v>
      </c>
      <c r="B36" s="241">
        <v>16314</v>
      </c>
      <c r="C36" s="242">
        <v>76</v>
      </c>
      <c r="D36" s="242">
        <v>2</v>
      </c>
      <c r="E36" s="242">
        <v>3</v>
      </c>
      <c r="F36" s="243">
        <v>1922</v>
      </c>
      <c r="G36" s="243">
        <v>2396</v>
      </c>
      <c r="H36" s="231">
        <v>89</v>
      </c>
      <c r="I36" s="243">
        <v>1596</v>
      </c>
      <c r="J36" s="243">
        <v>1568</v>
      </c>
      <c r="K36" s="225">
        <v>2508</v>
      </c>
      <c r="L36" s="231">
        <v>434</v>
      </c>
      <c r="M36" s="231">
        <v>418</v>
      </c>
      <c r="N36" s="231">
        <v>760</v>
      </c>
      <c r="O36" s="231">
        <v>591</v>
      </c>
      <c r="P36" s="231">
        <v>325</v>
      </c>
      <c r="Q36" s="231">
        <v>344</v>
      </c>
      <c r="R36" s="231">
        <v>751</v>
      </c>
      <c r="S36" s="231">
        <v>127</v>
      </c>
      <c r="T36" s="244">
        <v>1346</v>
      </c>
      <c r="U36" s="231">
        <v>660</v>
      </c>
      <c r="V36" s="231">
        <v>398</v>
      </c>
    </row>
    <row r="37" spans="1:23" s="226" customFormat="1" ht="12" customHeight="1" x14ac:dyDescent="0.55000000000000004">
      <c r="A37" s="219" t="s">
        <v>191</v>
      </c>
      <c r="B37" s="241">
        <v>15317</v>
      </c>
      <c r="C37" s="242">
        <v>74</v>
      </c>
      <c r="D37" s="242">
        <v>3</v>
      </c>
      <c r="E37" s="242">
        <v>1</v>
      </c>
      <c r="F37" s="243">
        <v>1834</v>
      </c>
      <c r="G37" s="243">
        <v>2377</v>
      </c>
      <c r="H37" s="231">
        <v>103</v>
      </c>
      <c r="I37" s="243">
        <v>1447</v>
      </c>
      <c r="J37" s="243">
        <v>1556</v>
      </c>
      <c r="K37" s="225">
        <v>2255</v>
      </c>
      <c r="L37" s="231">
        <v>622</v>
      </c>
      <c r="M37" s="231">
        <v>396</v>
      </c>
      <c r="N37" s="231">
        <v>770</v>
      </c>
      <c r="O37" s="231">
        <v>458</v>
      </c>
      <c r="P37" s="231">
        <v>373</v>
      </c>
      <c r="Q37" s="231">
        <v>366</v>
      </c>
      <c r="R37" s="231">
        <v>527</v>
      </c>
      <c r="S37" s="231">
        <v>76</v>
      </c>
      <c r="T37" s="244">
        <v>1119</v>
      </c>
      <c r="U37" s="231">
        <v>626</v>
      </c>
      <c r="V37" s="231">
        <v>334</v>
      </c>
    </row>
    <row r="38" spans="1:23" s="226" customFormat="1" ht="12" customHeight="1" x14ac:dyDescent="0.55000000000000004">
      <c r="A38" s="219" t="s">
        <v>192</v>
      </c>
      <c r="B38" s="241">
        <v>12864</v>
      </c>
      <c r="C38" s="242">
        <v>66</v>
      </c>
      <c r="D38" s="242">
        <v>1</v>
      </c>
      <c r="E38" s="242">
        <v>3</v>
      </c>
      <c r="F38" s="243">
        <v>1286</v>
      </c>
      <c r="G38" s="243">
        <v>1943</v>
      </c>
      <c r="H38" s="231">
        <v>63</v>
      </c>
      <c r="I38" s="243">
        <v>1154</v>
      </c>
      <c r="J38" s="243">
        <v>1287</v>
      </c>
      <c r="K38" s="225">
        <v>1829</v>
      </c>
      <c r="L38" s="231">
        <v>581</v>
      </c>
      <c r="M38" s="231">
        <v>375</v>
      </c>
      <c r="N38" s="231">
        <v>678</v>
      </c>
      <c r="O38" s="231">
        <v>381</v>
      </c>
      <c r="P38" s="231">
        <v>246</v>
      </c>
      <c r="Q38" s="231">
        <v>470</v>
      </c>
      <c r="R38" s="231">
        <v>492</v>
      </c>
      <c r="S38" s="231">
        <v>81</v>
      </c>
      <c r="T38" s="244">
        <v>1069</v>
      </c>
      <c r="U38" s="231">
        <v>560</v>
      </c>
      <c r="V38" s="231">
        <v>299</v>
      </c>
    </row>
    <row r="39" spans="1:23" s="226" customFormat="1" ht="12" customHeight="1" x14ac:dyDescent="0.55000000000000004">
      <c r="A39" s="219" t="s">
        <v>193</v>
      </c>
      <c r="B39" s="241">
        <v>9517</v>
      </c>
      <c r="C39" s="242">
        <v>87</v>
      </c>
      <c r="D39" s="223">
        <v>0</v>
      </c>
      <c r="E39" s="223">
        <v>1</v>
      </c>
      <c r="F39" s="243">
        <v>1004</v>
      </c>
      <c r="G39" s="243">
        <v>1217</v>
      </c>
      <c r="H39" s="231">
        <v>42</v>
      </c>
      <c r="I39" s="242">
        <v>491</v>
      </c>
      <c r="J39" s="242">
        <v>936</v>
      </c>
      <c r="K39" s="225">
        <v>1269</v>
      </c>
      <c r="L39" s="231">
        <v>376</v>
      </c>
      <c r="M39" s="231">
        <v>442</v>
      </c>
      <c r="N39" s="231">
        <v>606</v>
      </c>
      <c r="O39" s="231">
        <v>289</v>
      </c>
      <c r="P39" s="231">
        <v>214</v>
      </c>
      <c r="Q39" s="231">
        <v>489</v>
      </c>
      <c r="R39" s="231">
        <v>457</v>
      </c>
      <c r="S39" s="231">
        <v>50</v>
      </c>
      <c r="T39" s="244">
        <v>1037</v>
      </c>
      <c r="U39" s="231">
        <v>277</v>
      </c>
      <c r="V39" s="231">
        <v>233</v>
      </c>
    </row>
    <row r="40" spans="1:23" s="226" customFormat="1" ht="12" customHeight="1" x14ac:dyDescent="0.55000000000000004">
      <c r="A40" s="219" t="s">
        <v>194</v>
      </c>
      <c r="B40" s="245">
        <v>17784</v>
      </c>
      <c r="C40" s="231">
        <v>426</v>
      </c>
      <c r="D40" s="223">
        <v>0</v>
      </c>
      <c r="E40" s="223">
        <v>0</v>
      </c>
      <c r="F40" s="244">
        <v>1982</v>
      </c>
      <c r="G40" s="244">
        <v>1583</v>
      </c>
      <c r="H40" s="231">
        <v>45</v>
      </c>
      <c r="I40" s="231">
        <v>342</v>
      </c>
      <c r="J40" s="244">
        <v>1333</v>
      </c>
      <c r="K40" s="244">
        <v>2162</v>
      </c>
      <c r="L40" s="231">
        <v>200</v>
      </c>
      <c r="M40" s="244">
        <v>1473</v>
      </c>
      <c r="N40" s="244">
        <v>1207</v>
      </c>
      <c r="O40" s="231">
        <v>568</v>
      </c>
      <c r="P40" s="231">
        <v>725</v>
      </c>
      <c r="Q40" s="231">
        <v>559</v>
      </c>
      <c r="R40" s="244">
        <v>1072</v>
      </c>
      <c r="S40" s="231">
        <v>21</v>
      </c>
      <c r="T40" s="244">
        <v>2627</v>
      </c>
      <c r="U40" s="231">
        <v>221</v>
      </c>
      <c r="V40" s="244">
        <v>1238</v>
      </c>
      <c r="W40" s="243"/>
    </row>
    <row r="41" spans="1:23" s="226" customFormat="1" ht="12" customHeight="1" x14ac:dyDescent="0.55000000000000004">
      <c r="A41" s="203"/>
      <c r="B41" s="229"/>
      <c r="H41" s="230"/>
      <c r="K41" s="207"/>
      <c r="L41" s="230"/>
      <c r="M41" s="230"/>
      <c r="N41" s="230"/>
      <c r="O41" s="207"/>
      <c r="P41" s="230"/>
      <c r="Q41" s="230"/>
      <c r="R41" s="207"/>
      <c r="S41" s="231"/>
      <c r="T41" s="207"/>
      <c r="U41" s="230"/>
      <c r="V41" s="207"/>
    </row>
    <row r="42" spans="1:23" s="226" customFormat="1" ht="12" customHeight="1" x14ac:dyDescent="0.55000000000000004">
      <c r="A42" s="232"/>
      <c r="B42" s="233"/>
      <c r="D42" s="234"/>
      <c r="E42" s="234"/>
      <c r="F42" s="234"/>
      <c r="G42" s="234"/>
      <c r="H42" s="235"/>
      <c r="I42" s="234"/>
      <c r="J42" s="234"/>
      <c r="K42" s="236"/>
      <c r="L42" s="235"/>
      <c r="M42" s="235"/>
      <c r="N42" s="235"/>
      <c r="O42" s="236"/>
      <c r="P42" s="235"/>
      <c r="Q42" s="235"/>
      <c r="R42" s="236"/>
      <c r="S42" s="237"/>
      <c r="T42" s="236"/>
      <c r="U42" s="235"/>
      <c r="V42" s="236"/>
    </row>
    <row r="43" spans="1:23" s="226" customFormat="1" ht="12" customHeight="1" x14ac:dyDescent="0.55000000000000004">
      <c r="A43" s="206"/>
      <c r="C43" s="205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V43" s="230"/>
    </row>
    <row r="44" spans="1:23" s="211" customFormat="1" ht="12" customHeight="1" x14ac:dyDescent="0.55000000000000004">
      <c r="A44" s="208" t="s">
        <v>196</v>
      </c>
      <c r="B44" s="209">
        <v>99986</v>
      </c>
      <c r="C44" s="210">
        <v>589</v>
      </c>
      <c r="D44" s="246">
        <v>3</v>
      </c>
      <c r="E44" s="210">
        <v>5</v>
      </c>
      <c r="F44" s="210">
        <v>2591</v>
      </c>
      <c r="G44" s="210">
        <v>6728</v>
      </c>
      <c r="H44" s="210">
        <v>190</v>
      </c>
      <c r="I44" s="210">
        <v>3692</v>
      </c>
      <c r="J44" s="210">
        <v>3077</v>
      </c>
      <c r="K44" s="210">
        <v>19475</v>
      </c>
      <c r="L44" s="210">
        <v>3895</v>
      </c>
      <c r="M44" s="210">
        <v>2708</v>
      </c>
      <c r="N44" s="210">
        <v>3639</v>
      </c>
      <c r="O44" s="210">
        <v>7533</v>
      </c>
      <c r="P44" s="210">
        <v>5513</v>
      </c>
      <c r="Q44" s="210">
        <v>6168</v>
      </c>
      <c r="R44" s="210">
        <v>20376</v>
      </c>
      <c r="S44" s="210">
        <v>469</v>
      </c>
      <c r="T44" s="210">
        <v>6832</v>
      </c>
      <c r="U44" s="210">
        <v>2313</v>
      </c>
      <c r="V44" s="210">
        <v>4190</v>
      </c>
    </row>
    <row r="45" spans="1:23" s="211" customFormat="1" ht="12" customHeight="1" x14ac:dyDescent="0.55000000000000004">
      <c r="A45" s="208"/>
      <c r="B45" s="213"/>
      <c r="C45" s="214"/>
      <c r="F45" s="214"/>
      <c r="G45" s="214"/>
      <c r="I45" s="214"/>
      <c r="J45" s="214"/>
      <c r="K45" s="215"/>
      <c r="L45" s="216"/>
      <c r="M45" s="216"/>
      <c r="O45" s="215"/>
      <c r="Q45" s="216"/>
      <c r="R45" s="215"/>
      <c r="S45" s="218"/>
      <c r="T45" s="215"/>
      <c r="V45" s="217"/>
    </row>
    <row r="46" spans="1:23" s="226" customFormat="1" ht="12" customHeight="1" x14ac:dyDescent="0.55000000000000004">
      <c r="A46" s="219" t="s">
        <v>184</v>
      </c>
      <c r="B46" s="245">
        <v>1830</v>
      </c>
      <c r="C46" s="242">
        <v>1</v>
      </c>
      <c r="D46" s="222" t="s">
        <v>197</v>
      </c>
      <c r="E46" s="222" t="s">
        <v>197</v>
      </c>
      <c r="F46" s="242">
        <v>2</v>
      </c>
      <c r="G46" s="242">
        <v>78</v>
      </c>
      <c r="H46" s="224" t="s">
        <v>198</v>
      </c>
      <c r="I46" s="242">
        <v>9</v>
      </c>
      <c r="J46" s="242">
        <v>21</v>
      </c>
      <c r="K46" s="247">
        <v>623</v>
      </c>
      <c r="L46" s="231">
        <v>4</v>
      </c>
      <c r="M46" s="242">
        <v>11</v>
      </c>
      <c r="N46" s="242">
        <v>5</v>
      </c>
      <c r="O46" s="242">
        <v>659</v>
      </c>
      <c r="P46" s="242">
        <v>76</v>
      </c>
      <c r="Q46" s="242">
        <v>107</v>
      </c>
      <c r="R46" s="242">
        <v>58</v>
      </c>
      <c r="S46" s="242">
        <v>6</v>
      </c>
      <c r="T46" s="242">
        <v>33</v>
      </c>
      <c r="U46" s="242">
        <v>14</v>
      </c>
      <c r="V46" s="242">
        <v>123</v>
      </c>
    </row>
    <row r="47" spans="1:23" s="226" customFormat="1" ht="12" customHeight="1" x14ac:dyDescent="0.55000000000000004">
      <c r="A47" s="219" t="s">
        <v>185</v>
      </c>
      <c r="B47" s="241">
        <v>7948</v>
      </c>
      <c r="C47" s="242">
        <v>9</v>
      </c>
      <c r="D47" s="222" t="s">
        <v>197</v>
      </c>
      <c r="E47" s="222" t="s">
        <v>197</v>
      </c>
      <c r="F47" s="242">
        <v>100</v>
      </c>
      <c r="G47" s="242">
        <v>380</v>
      </c>
      <c r="H47" s="231">
        <v>12</v>
      </c>
      <c r="I47" s="242">
        <v>497</v>
      </c>
      <c r="J47" s="242">
        <v>176</v>
      </c>
      <c r="K47" s="248">
        <v>1636</v>
      </c>
      <c r="L47" s="231">
        <v>198</v>
      </c>
      <c r="M47" s="242">
        <v>136</v>
      </c>
      <c r="N47" s="242">
        <v>214</v>
      </c>
      <c r="O47" s="243">
        <v>1169</v>
      </c>
      <c r="P47" s="242">
        <v>601</v>
      </c>
      <c r="Q47" s="242">
        <v>526</v>
      </c>
      <c r="R47" s="243">
        <v>1397</v>
      </c>
      <c r="S47" s="242">
        <v>33</v>
      </c>
      <c r="T47" s="242">
        <v>348</v>
      </c>
      <c r="U47" s="242">
        <v>159</v>
      </c>
      <c r="V47" s="242">
        <v>357</v>
      </c>
    </row>
    <row r="48" spans="1:23" s="226" customFormat="1" ht="12" customHeight="1" x14ac:dyDescent="0.55000000000000004">
      <c r="A48" s="219" t="s">
        <v>186</v>
      </c>
      <c r="B48" s="241">
        <v>9156</v>
      </c>
      <c r="C48" s="242">
        <v>13</v>
      </c>
      <c r="D48" s="222" t="s">
        <v>197</v>
      </c>
      <c r="E48" s="222" t="s">
        <v>197</v>
      </c>
      <c r="F48" s="242">
        <v>212</v>
      </c>
      <c r="G48" s="242">
        <v>498</v>
      </c>
      <c r="H48" s="231">
        <v>18</v>
      </c>
      <c r="I48" s="242">
        <v>742</v>
      </c>
      <c r="J48" s="242">
        <v>246</v>
      </c>
      <c r="K48" s="248">
        <v>1545</v>
      </c>
      <c r="L48" s="231">
        <v>447</v>
      </c>
      <c r="M48" s="242">
        <v>206</v>
      </c>
      <c r="N48" s="242">
        <v>407</v>
      </c>
      <c r="O48" s="242">
        <v>458</v>
      </c>
      <c r="P48" s="242">
        <v>562</v>
      </c>
      <c r="Q48" s="242">
        <v>574</v>
      </c>
      <c r="R48" s="243">
        <v>2046</v>
      </c>
      <c r="S48" s="242">
        <v>33</v>
      </c>
      <c r="T48" s="242">
        <v>576</v>
      </c>
      <c r="U48" s="242">
        <v>220</v>
      </c>
      <c r="V48" s="242">
        <v>353</v>
      </c>
    </row>
    <row r="49" spans="1:22" s="226" customFormat="1" ht="12" customHeight="1" x14ac:dyDescent="0.55000000000000004">
      <c r="A49" s="219" t="s">
        <v>187</v>
      </c>
      <c r="B49" s="241">
        <v>8169</v>
      </c>
      <c r="C49" s="242">
        <v>17</v>
      </c>
      <c r="D49" s="242">
        <v>1</v>
      </c>
      <c r="E49" s="222" t="s">
        <v>197</v>
      </c>
      <c r="F49" s="242">
        <v>202</v>
      </c>
      <c r="G49" s="242">
        <v>504</v>
      </c>
      <c r="H49" s="231">
        <v>17</v>
      </c>
      <c r="I49" s="242">
        <v>512</v>
      </c>
      <c r="J49" s="242">
        <v>239</v>
      </c>
      <c r="K49" s="248">
        <v>1549</v>
      </c>
      <c r="L49" s="231">
        <v>326</v>
      </c>
      <c r="M49" s="242">
        <v>217</v>
      </c>
      <c r="N49" s="242">
        <v>402</v>
      </c>
      <c r="O49" s="242">
        <v>440</v>
      </c>
      <c r="P49" s="242">
        <v>482</v>
      </c>
      <c r="Q49" s="242">
        <v>509</v>
      </c>
      <c r="R49" s="243">
        <v>1695</v>
      </c>
      <c r="S49" s="242">
        <v>32</v>
      </c>
      <c r="T49" s="242">
        <v>522</v>
      </c>
      <c r="U49" s="242">
        <v>249</v>
      </c>
      <c r="V49" s="242">
        <v>254</v>
      </c>
    </row>
    <row r="50" spans="1:22" s="226" customFormat="1" ht="12" customHeight="1" x14ac:dyDescent="0.55000000000000004">
      <c r="A50" s="219" t="s">
        <v>188</v>
      </c>
      <c r="B50" s="241">
        <v>8654</v>
      </c>
      <c r="C50" s="242">
        <v>15</v>
      </c>
      <c r="D50" s="242">
        <v>1</v>
      </c>
      <c r="E50" s="242">
        <v>1</v>
      </c>
      <c r="F50" s="242">
        <v>247</v>
      </c>
      <c r="G50" s="242">
        <v>632</v>
      </c>
      <c r="H50" s="231">
        <v>14</v>
      </c>
      <c r="I50" s="242">
        <v>492</v>
      </c>
      <c r="J50" s="242">
        <v>309</v>
      </c>
      <c r="K50" s="248">
        <v>1646</v>
      </c>
      <c r="L50" s="231">
        <v>381</v>
      </c>
      <c r="M50" s="242">
        <v>213</v>
      </c>
      <c r="N50" s="242">
        <v>422</v>
      </c>
      <c r="O50" s="242">
        <v>532</v>
      </c>
      <c r="P50" s="242">
        <v>488</v>
      </c>
      <c r="Q50" s="242">
        <v>537</v>
      </c>
      <c r="R50" s="243">
        <v>1784</v>
      </c>
      <c r="S50" s="242">
        <v>31</v>
      </c>
      <c r="T50" s="242">
        <v>461</v>
      </c>
      <c r="U50" s="242">
        <v>172</v>
      </c>
      <c r="V50" s="242">
        <v>276</v>
      </c>
    </row>
    <row r="51" spans="1:22" s="226" customFormat="1" ht="12" customHeight="1" x14ac:dyDescent="0.55000000000000004">
      <c r="A51" s="219" t="s">
        <v>189</v>
      </c>
      <c r="B51" s="241">
        <v>10105</v>
      </c>
      <c r="C51" s="242">
        <v>37</v>
      </c>
      <c r="D51" s="222" t="s">
        <v>197</v>
      </c>
      <c r="E51" s="242">
        <v>1</v>
      </c>
      <c r="F51" s="242">
        <v>310</v>
      </c>
      <c r="G51" s="242">
        <v>805</v>
      </c>
      <c r="H51" s="231">
        <v>22</v>
      </c>
      <c r="I51" s="242">
        <v>398</v>
      </c>
      <c r="J51" s="242">
        <v>392</v>
      </c>
      <c r="K51" s="248">
        <v>1953</v>
      </c>
      <c r="L51" s="231">
        <v>371</v>
      </c>
      <c r="M51" s="242">
        <v>243</v>
      </c>
      <c r="N51" s="242">
        <v>490</v>
      </c>
      <c r="O51" s="242">
        <v>742</v>
      </c>
      <c r="P51" s="242">
        <v>506</v>
      </c>
      <c r="Q51" s="242">
        <v>527</v>
      </c>
      <c r="R51" s="243">
        <v>2138</v>
      </c>
      <c r="S51" s="242">
        <v>28</v>
      </c>
      <c r="T51" s="242">
        <v>589</v>
      </c>
      <c r="U51" s="242">
        <v>227</v>
      </c>
      <c r="V51" s="242">
        <v>326</v>
      </c>
    </row>
    <row r="52" spans="1:22" s="226" customFormat="1" ht="12" customHeight="1" x14ac:dyDescent="0.55000000000000004">
      <c r="A52" s="219" t="s">
        <v>190</v>
      </c>
      <c r="B52" s="241">
        <v>13212</v>
      </c>
      <c r="C52" s="242">
        <v>47</v>
      </c>
      <c r="D52" s="222" t="s">
        <v>197</v>
      </c>
      <c r="E52" s="242">
        <v>1</v>
      </c>
      <c r="F52" s="242">
        <v>397</v>
      </c>
      <c r="G52" s="243">
        <v>1090</v>
      </c>
      <c r="H52" s="231">
        <v>35</v>
      </c>
      <c r="I52" s="242">
        <v>441</v>
      </c>
      <c r="J52" s="242">
        <v>545</v>
      </c>
      <c r="K52" s="248">
        <v>2744</v>
      </c>
      <c r="L52" s="231">
        <v>622</v>
      </c>
      <c r="M52" s="242">
        <v>278</v>
      </c>
      <c r="N52" s="242">
        <v>507</v>
      </c>
      <c r="O52" s="242">
        <v>871</v>
      </c>
      <c r="P52" s="242">
        <v>613</v>
      </c>
      <c r="Q52" s="242">
        <v>673</v>
      </c>
      <c r="R52" s="243">
        <v>2737</v>
      </c>
      <c r="S52" s="242">
        <v>78</v>
      </c>
      <c r="T52" s="242">
        <v>806</v>
      </c>
      <c r="U52" s="242">
        <v>343</v>
      </c>
      <c r="V52" s="242">
        <v>384</v>
      </c>
    </row>
    <row r="53" spans="1:22" s="226" customFormat="1" ht="12" customHeight="1" x14ac:dyDescent="0.55000000000000004">
      <c r="A53" s="219" t="s">
        <v>191</v>
      </c>
      <c r="B53" s="241">
        <v>12241</v>
      </c>
      <c r="C53" s="242">
        <v>53</v>
      </c>
      <c r="D53" s="222" t="s">
        <v>197</v>
      </c>
      <c r="E53" s="242">
        <v>1</v>
      </c>
      <c r="F53" s="242">
        <v>347</v>
      </c>
      <c r="G53" s="242">
        <v>953</v>
      </c>
      <c r="H53" s="231">
        <v>29</v>
      </c>
      <c r="I53" s="242">
        <v>299</v>
      </c>
      <c r="J53" s="242">
        <v>473</v>
      </c>
      <c r="K53" s="248">
        <v>2481</v>
      </c>
      <c r="L53" s="231">
        <v>633</v>
      </c>
      <c r="M53" s="242">
        <v>274</v>
      </c>
      <c r="N53" s="242">
        <v>413</v>
      </c>
      <c r="O53" s="242">
        <v>686</v>
      </c>
      <c r="P53" s="242">
        <v>557</v>
      </c>
      <c r="Q53" s="242">
        <v>788</v>
      </c>
      <c r="R53" s="243">
        <v>2690</v>
      </c>
      <c r="S53" s="242">
        <v>94</v>
      </c>
      <c r="T53" s="242">
        <v>832</v>
      </c>
      <c r="U53" s="242">
        <v>333</v>
      </c>
      <c r="V53" s="242">
        <v>305</v>
      </c>
    </row>
    <row r="54" spans="1:22" s="226" customFormat="1" ht="12" customHeight="1" x14ac:dyDescent="0.55000000000000004">
      <c r="A54" s="219" t="s">
        <v>192</v>
      </c>
      <c r="B54" s="241">
        <v>9727</v>
      </c>
      <c r="C54" s="242">
        <v>42</v>
      </c>
      <c r="D54" s="222" t="s">
        <v>197</v>
      </c>
      <c r="E54" s="249" t="s">
        <v>197</v>
      </c>
      <c r="F54" s="242">
        <v>235</v>
      </c>
      <c r="G54" s="242">
        <v>655</v>
      </c>
      <c r="H54" s="231">
        <v>19</v>
      </c>
      <c r="I54" s="242">
        <v>161</v>
      </c>
      <c r="J54" s="242">
        <v>348</v>
      </c>
      <c r="K54" s="248">
        <v>1953</v>
      </c>
      <c r="L54" s="231">
        <v>511</v>
      </c>
      <c r="M54" s="242">
        <v>218</v>
      </c>
      <c r="N54" s="242">
        <v>291</v>
      </c>
      <c r="O54" s="242">
        <v>556</v>
      </c>
      <c r="P54" s="242">
        <v>448</v>
      </c>
      <c r="Q54" s="242">
        <v>769</v>
      </c>
      <c r="R54" s="243">
        <v>2169</v>
      </c>
      <c r="S54" s="242">
        <v>79</v>
      </c>
      <c r="T54" s="242">
        <v>714</v>
      </c>
      <c r="U54" s="242">
        <v>271</v>
      </c>
      <c r="V54" s="242">
        <v>288</v>
      </c>
    </row>
    <row r="55" spans="1:22" s="226" customFormat="1" ht="12" customHeight="1" x14ac:dyDescent="0.55000000000000004">
      <c r="A55" s="219" t="s">
        <v>193</v>
      </c>
      <c r="B55" s="241">
        <v>6812</v>
      </c>
      <c r="C55" s="242">
        <v>72</v>
      </c>
      <c r="D55" s="222" t="s">
        <v>197</v>
      </c>
      <c r="E55" s="222" t="s">
        <v>197</v>
      </c>
      <c r="F55" s="242">
        <v>173</v>
      </c>
      <c r="G55" s="242">
        <v>409</v>
      </c>
      <c r="H55" s="231">
        <v>19</v>
      </c>
      <c r="I55" s="242">
        <v>76</v>
      </c>
      <c r="J55" s="242">
        <v>193</v>
      </c>
      <c r="K55" s="248">
        <v>1382</v>
      </c>
      <c r="L55" s="231">
        <v>252</v>
      </c>
      <c r="M55" s="242">
        <v>219</v>
      </c>
      <c r="N55" s="242">
        <v>186</v>
      </c>
      <c r="O55" s="242">
        <v>420</v>
      </c>
      <c r="P55" s="242">
        <v>372</v>
      </c>
      <c r="Q55" s="242">
        <v>608</v>
      </c>
      <c r="R55" s="243">
        <v>1465</v>
      </c>
      <c r="S55" s="242">
        <v>41</v>
      </c>
      <c r="T55" s="242">
        <v>518</v>
      </c>
      <c r="U55" s="242">
        <v>186</v>
      </c>
      <c r="V55" s="242">
        <v>221</v>
      </c>
    </row>
    <row r="56" spans="1:22" s="226" customFormat="1" ht="12" customHeight="1" x14ac:dyDescent="0.55000000000000004">
      <c r="A56" s="219" t="s">
        <v>194</v>
      </c>
      <c r="B56" s="241">
        <v>12132</v>
      </c>
      <c r="C56" s="242">
        <v>283</v>
      </c>
      <c r="D56" s="242">
        <v>1</v>
      </c>
      <c r="E56" s="242">
        <v>1</v>
      </c>
      <c r="F56" s="242">
        <v>366</v>
      </c>
      <c r="G56" s="242">
        <v>724</v>
      </c>
      <c r="H56" s="231">
        <v>5</v>
      </c>
      <c r="I56" s="242">
        <v>65</v>
      </c>
      <c r="J56" s="242">
        <v>135</v>
      </c>
      <c r="K56" s="248">
        <v>1963</v>
      </c>
      <c r="L56" s="231">
        <v>150</v>
      </c>
      <c r="M56" s="242">
        <v>693</v>
      </c>
      <c r="N56" s="242">
        <v>302</v>
      </c>
      <c r="O56" s="243">
        <v>1000</v>
      </c>
      <c r="P56" s="242">
        <v>808</v>
      </c>
      <c r="Q56" s="242">
        <v>550</v>
      </c>
      <c r="R56" s="243">
        <v>2197</v>
      </c>
      <c r="S56" s="242">
        <v>14</v>
      </c>
      <c r="T56" s="243">
        <v>1433</v>
      </c>
      <c r="U56" s="242">
        <v>139</v>
      </c>
      <c r="V56" s="243">
        <v>1303</v>
      </c>
    </row>
    <row r="57" spans="1:22" s="226" customFormat="1" ht="12" customHeight="1" x14ac:dyDescent="0.55000000000000004">
      <c r="A57" s="203"/>
      <c r="B57" s="229"/>
      <c r="H57" s="230"/>
      <c r="K57" s="207"/>
      <c r="L57" s="230"/>
      <c r="M57" s="230"/>
      <c r="N57" s="230"/>
      <c r="O57" s="207"/>
      <c r="P57" s="230"/>
      <c r="Q57" s="230"/>
      <c r="R57" s="207"/>
      <c r="S57" s="231"/>
      <c r="T57" s="207"/>
      <c r="U57" s="230"/>
      <c r="V57" s="207"/>
    </row>
    <row r="58" spans="1:22" s="226" customFormat="1" ht="12" customHeight="1" x14ac:dyDescent="0.55000000000000004">
      <c r="A58" s="232"/>
      <c r="B58" s="233"/>
      <c r="C58" s="234"/>
      <c r="D58" s="234"/>
      <c r="E58" s="234"/>
      <c r="F58" s="234"/>
      <c r="G58" s="234"/>
      <c r="H58" s="234"/>
      <c r="I58" s="234"/>
      <c r="J58" s="234"/>
      <c r="K58" s="236"/>
      <c r="L58" s="235"/>
      <c r="M58" s="235"/>
      <c r="N58" s="235"/>
      <c r="O58" s="236"/>
      <c r="P58" s="235"/>
      <c r="Q58" s="235"/>
      <c r="R58" s="236"/>
      <c r="S58" s="237"/>
      <c r="T58" s="236"/>
      <c r="U58" s="235"/>
      <c r="V58" s="236"/>
    </row>
    <row r="59" spans="1:22" ht="12" customHeight="1" x14ac:dyDescent="0.2">
      <c r="A59" s="250" t="s">
        <v>22</v>
      </c>
      <c r="G59" s="230"/>
      <c r="V59" s="215"/>
    </row>
    <row r="60" spans="1:22" ht="13.5" customHeight="1" x14ac:dyDescent="0.2"/>
  </sheetData>
  <mergeCells count="23">
    <mergeCell ref="V6:V10"/>
    <mergeCell ref="P6:P10"/>
    <mergeCell ref="Q6:Q10"/>
    <mergeCell ref="R6:R10"/>
    <mergeCell ref="S6:S10"/>
    <mergeCell ref="T6:T10"/>
    <mergeCell ref="U6:U10"/>
    <mergeCell ref="O6:O10"/>
    <mergeCell ref="A1:K2"/>
    <mergeCell ref="A4:A10"/>
    <mergeCell ref="B4:B10"/>
    <mergeCell ref="C6:C10"/>
    <mergeCell ref="D6:D10"/>
    <mergeCell ref="E6:E10"/>
    <mergeCell ref="F6:F10"/>
    <mergeCell ref="G6:G10"/>
    <mergeCell ref="H6:H10"/>
    <mergeCell ref="I6:I10"/>
    <mergeCell ref="J6:J10"/>
    <mergeCell ref="K6:K10"/>
    <mergeCell ref="L6:L10"/>
    <mergeCell ref="M6:M10"/>
    <mergeCell ref="N6:N10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fitToHeight="0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230"/>
  <sheetViews>
    <sheetView showGridLines="0" zoomScaleNormal="100" zoomScaleSheetLayoutView="85" zoomScalePageLayoutView="70" workbookViewId="0">
      <selection sqref="A1:T4"/>
    </sheetView>
  </sheetViews>
  <sheetFormatPr defaultColWidth="9" defaultRowHeight="12" customHeight="1" x14ac:dyDescent="0.2"/>
  <cols>
    <col min="1" max="8" width="1.5" style="251" customWidth="1"/>
    <col min="9" max="9" width="1.75" style="251" customWidth="1"/>
    <col min="10" max="10" width="7.25" style="251" customWidth="1"/>
    <col min="11" max="11" width="5.83203125" style="251" customWidth="1"/>
    <col min="12" max="12" width="4.5" style="251" customWidth="1"/>
    <col min="13" max="13" width="4.75" style="251" customWidth="1"/>
    <col min="14" max="15" width="7.5" style="251" customWidth="1"/>
    <col min="16" max="16" width="5.83203125" style="251" customWidth="1"/>
    <col min="17" max="19" width="7.5" style="251" customWidth="1"/>
    <col min="20" max="20" width="6" style="251" customWidth="1"/>
    <col min="21" max="21" width="5.83203125" style="251" customWidth="1"/>
    <col min="22" max="22" width="6" style="251" customWidth="1"/>
    <col min="23" max="23" width="7.5" style="251" customWidth="1"/>
    <col min="24" max="24" width="6" style="251" customWidth="1"/>
    <col min="25" max="25" width="6.08203125" style="251" customWidth="1"/>
    <col min="26" max="26" width="7.5" style="251" customWidth="1"/>
    <col min="27" max="27" width="6" style="251" customWidth="1"/>
    <col min="28" max="28" width="7.5" style="251" customWidth="1"/>
    <col min="29" max="29" width="6" style="251" customWidth="1"/>
    <col min="30" max="30" width="6.75" style="251" customWidth="1"/>
    <col min="31" max="31" width="5.5" style="251" customWidth="1"/>
    <col min="32" max="33" width="7.5" style="251" customWidth="1"/>
    <col min="34" max="16384" width="9" style="252"/>
  </cols>
  <sheetData>
    <row r="1" spans="1:33" ht="12" customHeight="1" x14ac:dyDescent="0.2">
      <c r="A1" s="588" t="s">
        <v>199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</row>
    <row r="2" spans="1:33" ht="12" customHeight="1" x14ac:dyDescent="0.2">
      <c r="A2" s="588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90"/>
      <c r="V2" s="590"/>
      <c r="W2" s="590"/>
      <c r="X2" s="590"/>
      <c r="Y2" s="590"/>
      <c r="Z2" s="590"/>
      <c r="AA2" s="590"/>
      <c r="AB2" s="590"/>
      <c r="AC2" s="590"/>
      <c r="AD2" s="590"/>
      <c r="AE2" s="590"/>
      <c r="AF2" s="590"/>
      <c r="AG2" s="590"/>
    </row>
    <row r="3" spans="1:33" ht="12" customHeight="1" x14ac:dyDescent="0.2">
      <c r="A3" s="588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90"/>
      <c r="V3" s="590"/>
      <c r="W3" s="590"/>
      <c r="X3" s="590"/>
      <c r="Y3" s="590"/>
      <c r="Z3" s="590"/>
      <c r="AA3" s="590"/>
      <c r="AB3" s="590"/>
      <c r="AC3" s="590"/>
      <c r="AD3" s="590"/>
      <c r="AE3" s="590"/>
      <c r="AF3" s="590"/>
      <c r="AG3" s="590"/>
    </row>
    <row r="4" spans="1:33" ht="12" customHeight="1" x14ac:dyDescent="0.2">
      <c r="A4" s="589"/>
      <c r="B4" s="589"/>
      <c r="C4" s="589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4"/>
      <c r="AG4" s="254" t="s">
        <v>200</v>
      </c>
    </row>
    <row r="5" spans="1:33" ht="12" customHeight="1" x14ac:dyDescent="0.2">
      <c r="A5" s="591" t="s">
        <v>201</v>
      </c>
      <c r="B5" s="591"/>
      <c r="C5" s="591"/>
      <c r="D5" s="591"/>
      <c r="E5" s="591"/>
      <c r="F5" s="591"/>
      <c r="G5" s="591"/>
      <c r="H5" s="591"/>
      <c r="I5" s="592"/>
      <c r="J5" s="597" t="s">
        <v>202</v>
      </c>
      <c r="K5" s="255" t="s">
        <v>203</v>
      </c>
      <c r="L5" s="255" t="s">
        <v>204</v>
      </c>
      <c r="M5" s="255" t="s">
        <v>205</v>
      </c>
      <c r="N5" s="255" t="s">
        <v>206</v>
      </c>
      <c r="O5" s="255" t="s">
        <v>207</v>
      </c>
      <c r="P5" s="255" t="s">
        <v>208</v>
      </c>
      <c r="Q5" s="255" t="s">
        <v>209</v>
      </c>
      <c r="R5" s="255" t="s">
        <v>210</v>
      </c>
      <c r="S5" s="255" t="s">
        <v>211</v>
      </c>
      <c r="T5" s="255" t="s">
        <v>212</v>
      </c>
      <c r="U5" s="256" t="s">
        <v>213</v>
      </c>
      <c r="V5" s="255" t="s">
        <v>214</v>
      </c>
      <c r="W5" s="255" t="s">
        <v>215</v>
      </c>
      <c r="X5" s="255" t="s">
        <v>216</v>
      </c>
      <c r="Y5" s="255" t="s">
        <v>217</v>
      </c>
      <c r="Z5" s="255" t="s">
        <v>218</v>
      </c>
      <c r="AA5" s="255" t="s">
        <v>219</v>
      </c>
      <c r="AB5" s="255" t="s">
        <v>220</v>
      </c>
      <c r="AC5" s="255" t="s">
        <v>221</v>
      </c>
      <c r="AD5" s="255" t="s">
        <v>222</v>
      </c>
      <c r="AE5" s="255" t="s">
        <v>223</v>
      </c>
      <c r="AF5" s="255" t="s">
        <v>223</v>
      </c>
      <c r="AG5" s="255" t="s">
        <v>224</v>
      </c>
    </row>
    <row r="6" spans="1:33" ht="12" customHeight="1" x14ac:dyDescent="0.2">
      <c r="A6" s="593"/>
      <c r="B6" s="593"/>
      <c r="C6" s="593"/>
      <c r="D6" s="593"/>
      <c r="E6" s="593"/>
      <c r="F6" s="593"/>
      <c r="G6" s="593"/>
      <c r="H6" s="593"/>
      <c r="I6" s="594"/>
      <c r="J6" s="59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8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</row>
    <row r="7" spans="1:33" ht="12" customHeight="1" x14ac:dyDescent="0.2">
      <c r="A7" s="593"/>
      <c r="B7" s="593"/>
      <c r="C7" s="593"/>
      <c r="D7" s="593"/>
      <c r="E7" s="593"/>
      <c r="F7" s="593"/>
      <c r="G7" s="593"/>
      <c r="H7" s="593"/>
      <c r="I7" s="594"/>
      <c r="J7" s="597"/>
      <c r="K7" s="598" t="s">
        <v>225</v>
      </c>
      <c r="L7" s="598" t="s">
        <v>226</v>
      </c>
      <c r="M7" s="600" t="s">
        <v>227</v>
      </c>
      <c r="N7" s="598" t="s">
        <v>228</v>
      </c>
      <c r="O7" s="598" t="s">
        <v>229</v>
      </c>
      <c r="P7" s="602" t="s">
        <v>230</v>
      </c>
      <c r="Q7" s="598" t="s">
        <v>231</v>
      </c>
      <c r="R7" s="598" t="s">
        <v>232</v>
      </c>
      <c r="S7" s="598" t="s">
        <v>233</v>
      </c>
      <c r="T7" s="602" t="s">
        <v>234</v>
      </c>
      <c r="U7" s="617" t="s">
        <v>235</v>
      </c>
      <c r="V7" s="604" t="s">
        <v>236</v>
      </c>
      <c r="W7" s="604" t="s">
        <v>237</v>
      </c>
      <c r="X7" s="604" t="s">
        <v>238</v>
      </c>
      <c r="Y7" s="615" t="s">
        <v>239</v>
      </c>
      <c r="Z7" s="598" t="s">
        <v>240</v>
      </c>
      <c r="AA7" s="598" t="s">
        <v>241</v>
      </c>
      <c r="AB7" s="604" t="s">
        <v>242</v>
      </c>
      <c r="AC7" s="602" t="s">
        <v>243</v>
      </c>
      <c r="AD7" s="598" t="s">
        <v>244</v>
      </c>
      <c r="AE7" s="598" t="s">
        <v>245</v>
      </c>
      <c r="AF7" s="598" t="s">
        <v>246</v>
      </c>
      <c r="AG7" s="598" t="s">
        <v>247</v>
      </c>
    </row>
    <row r="8" spans="1:33" ht="12" customHeight="1" x14ac:dyDescent="0.2">
      <c r="A8" s="593"/>
      <c r="B8" s="593"/>
      <c r="C8" s="593"/>
      <c r="D8" s="593"/>
      <c r="E8" s="593"/>
      <c r="F8" s="593"/>
      <c r="G8" s="593"/>
      <c r="H8" s="593"/>
      <c r="I8" s="594"/>
      <c r="J8" s="597"/>
      <c r="K8" s="598"/>
      <c r="L8" s="598"/>
      <c r="M8" s="600"/>
      <c r="N8" s="598"/>
      <c r="O8" s="598"/>
      <c r="P8" s="602"/>
      <c r="Q8" s="598"/>
      <c r="R8" s="598"/>
      <c r="S8" s="598"/>
      <c r="T8" s="602"/>
      <c r="U8" s="617"/>
      <c r="V8" s="604"/>
      <c r="W8" s="604"/>
      <c r="X8" s="604"/>
      <c r="Y8" s="615"/>
      <c r="Z8" s="598"/>
      <c r="AA8" s="598"/>
      <c r="AB8" s="604"/>
      <c r="AC8" s="602"/>
      <c r="AD8" s="598"/>
      <c r="AE8" s="598"/>
      <c r="AF8" s="598"/>
      <c r="AG8" s="598"/>
    </row>
    <row r="9" spans="1:33" ht="12" customHeight="1" x14ac:dyDescent="0.2">
      <c r="A9" s="593"/>
      <c r="B9" s="593"/>
      <c r="C9" s="593"/>
      <c r="D9" s="593"/>
      <c r="E9" s="593"/>
      <c r="F9" s="593"/>
      <c r="G9" s="593"/>
      <c r="H9" s="593"/>
      <c r="I9" s="594"/>
      <c r="J9" s="597"/>
      <c r="K9" s="598"/>
      <c r="L9" s="598"/>
      <c r="M9" s="600"/>
      <c r="N9" s="598"/>
      <c r="O9" s="598"/>
      <c r="P9" s="602"/>
      <c r="Q9" s="598"/>
      <c r="R9" s="598"/>
      <c r="S9" s="598"/>
      <c r="T9" s="602"/>
      <c r="U9" s="617"/>
      <c r="V9" s="604"/>
      <c r="W9" s="604"/>
      <c r="X9" s="604"/>
      <c r="Y9" s="615"/>
      <c r="Z9" s="598"/>
      <c r="AA9" s="598"/>
      <c r="AB9" s="604"/>
      <c r="AC9" s="602"/>
      <c r="AD9" s="598"/>
      <c r="AE9" s="598"/>
      <c r="AF9" s="598"/>
      <c r="AG9" s="598"/>
    </row>
    <row r="10" spans="1:33" ht="12" customHeight="1" x14ac:dyDescent="0.2">
      <c r="A10" s="593"/>
      <c r="B10" s="593"/>
      <c r="C10" s="593"/>
      <c r="D10" s="593"/>
      <c r="E10" s="593"/>
      <c r="F10" s="593"/>
      <c r="G10" s="593"/>
      <c r="H10" s="593"/>
      <c r="I10" s="594"/>
      <c r="J10" s="597"/>
      <c r="K10" s="598"/>
      <c r="L10" s="598"/>
      <c r="M10" s="600"/>
      <c r="N10" s="598"/>
      <c r="O10" s="598"/>
      <c r="P10" s="602"/>
      <c r="Q10" s="598"/>
      <c r="R10" s="598"/>
      <c r="S10" s="598"/>
      <c r="T10" s="602"/>
      <c r="U10" s="617"/>
      <c r="V10" s="604"/>
      <c r="W10" s="604"/>
      <c r="X10" s="604"/>
      <c r="Y10" s="615"/>
      <c r="Z10" s="598"/>
      <c r="AA10" s="598"/>
      <c r="AB10" s="604"/>
      <c r="AC10" s="602"/>
      <c r="AD10" s="598"/>
      <c r="AE10" s="598"/>
      <c r="AF10" s="598"/>
      <c r="AG10" s="598"/>
    </row>
    <row r="11" spans="1:33" ht="12" customHeight="1" x14ac:dyDescent="0.2">
      <c r="A11" s="593"/>
      <c r="B11" s="593"/>
      <c r="C11" s="593"/>
      <c r="D11" s="593"/>
      <c r="E11" s="593"/>
      <c r="F11" s="593"/>
      <c r="G11" s="593"/>
      <c r="H11" s="593"/>
      <c r="I11" s="594"/>
      <c r="J11" s="597"/>
      <c r="K11" s="598"/>
      <c r="L11" s="598"/>
      <c r="M11" s="600"/>
      <c r="N11" s="598"/>
      <c r="O11" s="598"/>
      <c r="P11" s="602"/>
      <c r="Q11" s="598"/>
      <c r="R11" s="598"/>
      <c r="S11" s="598"/>
      <c r="T11" s="602"/>
      <c r="U11" s="617"/>
      <c r="V11" s="604"/>
      <c r="W11" s="604"/>
      <c r="X11" s="604"/>
      <c r="Y11" s="615"/>
      <c r="Z11" s="598"/>
      <c r="AA11" s="598"/>
      <c r="AB11" s="604"/>
      <c r="AC11" s="602"/>
      <c r="AD11" s="598"/>
      <c r="AE11" s="598"/>
      <c r="AF11" s="598"/>
      <c r="AG11" s="598"/>
    </row>
    <row r="12" spans="1:33" ht="12" customHeight="1" x14ac:dyDescent="0.2">
      <c r="A12" s="595"/>
      <c r="B12" s="595"/>
      <c r="C12" s="595"/>
      <c r="D12" s="595"/>
      <c r="E12" s="595"/>
      <c r="F12" s="595"/>
      <c r="G12" s="595"/>
      <c r="H12" s="595"/>
      <c r="I12" s="596"/>
      <c r="J12" s="597"/>
      <c r="K12" s="599"/>
      <c r="L12" s="599"/>
      <c r="M12" s="601"/>
      <c r="N12" s="599"/>
      <c r="O12" s="599"/>
      <c r="P12" s="603"/>
      <c r="Q12" s="599"/>
      <c r="R12" s="599"/>
      <c r="S12" s="599"/>
      <c r="T12" s="603"/>
      <c r="U12" s="618"/>
      <c r="V12" s="605"/>
      <c r="W12" s="605"/>
      <c r="X12" s="605"/>
      <c r="Y12" s="616"/>
      <c r="Z12" s="599"/>
      <c r="AA12" s="599"/>
      <c r="AB12" s="605"/>
      <c r="AC12" s="603"/>
      <c r="AD12" s="599"/>
      <c r="AE12" s="599"/>
      <c r="AF12" s="599"/>
      <c r="AG12" s="599"/>
    </row>
    <row r="13" spans="1:33" ht="12" customHeight="1" x14ac:dyDescent="0.2">
      <c r="A13" s="613" t="s">
        <v>248</v>
      </c>
      <c r="B13" s="613"/>
      <c r="C13" s="613"/>
      <c r="D13" s="613"/>
      <c r="E13" s="613"/>
      <c r="F13" s="613"/>
      <c r="G13" s="613"/>
      <c r="H13" s="613"/>
      <c r="I13" s="614"/>
      <c r="J13" s="259">
        <v>224960</v>
      </c>
      <c r="K13" s="260">
        <v>1542</v>
      </c>
      <c r="L13" s="261">
        <v>11</v>
      </c>
      <c r="M13" s="261">
        <v>19</v>
      </c>
      <c r="N13" s="261">
        <v>15330</v>
      </c>
      <c r="O13" s="261">
        <v>21736</v>
      </c>
      <c r="P13" s="261">
        <v>741</v>
      </c>
      <c r="Q13" s="261">
        <v>15441</v>
      </c>
      <c r="R13" s="261">
        <v>13673</v>
      </c>
      <c r="S13" s="261">
        <v>37971</v>
      </c>
      <c r="T13" s="261">
        <v>7352</v>
      </c>
      <c r="U13" s="261">
        <v>7117</v>
      </c>
      <c r="V13" s="261">
        <v>9997</v>
      </c>
      <c r="W13" s="261">
        <v>12968</v>
      </c>
      <c r="X13" s="261">
        <v>9163</v>
      </c>
      <c r="Y13" s="261">
        <v>10528</v>
      </c>
      <c r="Z13" s="261">
        <v>26893</v>
      </c>
      <c r="AA13" s="261">
        <v>1072</v>
      </c>
      <c r="AB13" s="261">
        <v>17781</v>
      </c>
      <c r="AC13" s="261">
        <v>7134</v>
      </c>
      <c r="AD13" s="261">
        <v>8491</v>
      </c>
      <c r="AE13" s="261">
        <v>1553</v>
      </c>
      <c r="AF13" s="261">
        <v>37085</v>
      </c>
      <c r="AG13" s="261">
        <v>177831</v>
      </c>
    </row>
    <row r="14" spans="1:33" ht="12" customHeight="1" x14ac:dyDescent="0.2">
      <c r="A14" s="612"/>
      <c r="B14" s="612"/>
      <c r="C14" s="612"/>
      <c r="D14" s="612"/>
      <c r="E14" s="612"/>
      <c r="F14" s="612"/>
      <c r="G14" s="612"/>
      <c r="H14" s="612"/>
      <c r="I14" s="607"/>
      <c r="J14" s="262"/>
      <c r="K14" s="263"/>
      <c r="L14" s="263"/>
      <c r="M14" s="263"/>
      <c r="N14" s="263"/>
      <c r="O14" s="263"/>
      <c r="P14" s="263"/>
      <c r="Q14" s="263"/>
      <c r="R14" s="263"/>
      <c r="S14" s="263"/>
      <c r="T14" s="264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6"/>
      <c r="AF14" s="266"/>
      <c r="AG14" s="266"/>
    </row>
    <row r="15" spans="1:33" s="268" customFormat="1" ht="12" customHeight="1" x14ac:dyDescent="0.2">
      <c r="A15" s="612" t="s">
        <v>249</v>
      </c>
      <c r="B15" s="612"/>
      <c r="C15" s="612"/>
      <c r="D15" s="612"/>
      <c r="E15" s="612"/>
      <c r="F15" s="612"/>
      <c r="G15" s="612"/>
      <c r="H15" s="612"/>
      <c r="I15" s="607"/>
      <c r="J15" s="262">
        <v>190282</v>
      </c>
      <c r="K15" s="264">
        <v>345</v>
      </c>
      <c r="L15" s="264">
        <v>10</v>
      </c>
      <c r="M15" s="264">
        <v>18</v>
      </c>
      <c r="N15" s="264">
        <v>10474</v>
      </c>
      <c r="O15" s="264">
        <v>19163</v>
      </c>
      <c r="P15" s="264">
        <v>713</v>
      </c>
      <c r="Q15" s="264">
        <v>13778</v>
      </c>
      <c r="R15" s="264">
        <v>12576</v>
      </c>
      <c r="S15" s="264">
        <v>33895</v>
      </c>
      <c r="T15" s="264">
        <v>6967</v>
      </c>
      <c r="U15" s="266">
        <v>5150</v>
      </c>
      <c r="V15" s="267">
        <v>6888</v>
      </c>
      <c r="W15" s="267">
        <v>11396</v>
      </c>
      <c r="X15" s="267">
        <v>7050</v>
      </c>
      <c r="Y15" s="267">
        <v>9247</v>
      </c>
      <c r="Z15" s="267">
        <v>25175</v>
      </c>
      <c r="AA15" s="267">
        <v>1056</v>
      </c>
      <c r="AB15" s="267">
        <v>15682</v>
      </c>
      <c r="AC15" s="267">
        <v>7134</v>
      </c>
      <c r="AD15" s="267">
        <v>3545</v>
      </c>
      <c r="AE15" s="266">
        <v>375</v>
      </c>
      <c r="AF15" s="267">
        <v>29655</v>
      </c>
      <c r="AG15" s="267">
        <v>156707</v>
      </c>
    </row>
    <row r="16" spans="1:33" ht="12" customHeight="1" x14ac:dyDescent="0.2">
      <c r="A16" s="269"/>
      <c r="B16" s="608" t="s">
        <v>250</v>
      </c>
      <c r="C16" s="608"/>
      <c r="D16" s="608"/>
      <c r="E16" s="608"/>
      <c r="F16" s="608"/>
      <c r="G16" s="608"/>
      <c r="H16" s="608"/>
      <c r="I16" s="609"/>
      <c r="J16" s="270">
        <v>122843</v>
      </c>
      <c r="K16" s="271">
        <v>187</v>
      </c>
      <c r="L16" s="264">
        <v>8</v>
      </c>
      <c r="M16" s="264">
        <v>13</v>
      </c>
      <c r="N16" s="271">
        <v>9196</v>
      </c>
      <c r="O16" s="271">
        <v>14796</v>
      </c>
      <c r="P16" s="271">
        <v>604</v>
      </c>
      <c r="Q16" s="271">
        <v>12130</v>
      </c>
      <c r="R16" s="271">
        <v>8627</v>
      </c>
      <c r="S16" s="271">
        <v>18533</v>
      </c>
      <c r="T16" s="271">
        <v>5615</v>
      </c>
      <c r="U16" s="267">
        <v>3523</v>
      </c>
      <c r="V16" s="267">
        <v>5484</v>
      </c>
      <c r="W16" s="267">
        <v>3624</v>
      </c>
      <c r="X16" s="267">
        <v>3086</v>
      </c>
      <c r="Y16" s="267">
        <v>5555</v>
      </c>
      <c r="Z16" s="267">
        <v>15155</v>
      </c>
      <c r="AA16" s="267">
        <v>632</v>
      </c>
      <c r="AB16" s="267">
        <v>8923</v>
      </c>
      <c r="AC16" s="267">
        <v>5985</v>
      </c>
      <c r="AD16" s="267">
        <v>1200</v>
      </c>
      <c r="AE16" s="266">
        <v>195</v>
      </c>
      <c r="AF16" s="267">
        <v>23972</v>
      </c>
      <c r="AG16" s="267">
        <v>97476</v>
      </c>
    </row>
    <row r="17" spans="1:33" ht="12" customHeight="1" x14ac:dyDescent="0.2">
      <c r="A17" s="269"/>
      <c r="B17" s="608" t="s">
        <v>251</v>
      </c>
      <c r="C17" s="608"/>
      <c r="D17" s="608"/>
      <c r="E17" s="608"/>
      <c r="F17" s="608"/>
      <c r="G17" s="608"/>
      <c r="H17" s="608"/>
      <c r="I17" s="609"/>
      <c r="J17" s="270">
        <v>7498</v>
      </c>
      <c r="K17" s="271">
        <v>7</v>
      </c>
      <c r="L17" s="264">
        <v>0</v>
      </c>
      <c r="M17" s="264">
        <v>4</v>
      </c>
      <c r="N17" s="271">
        <v>247</v>
      </c>
      <c r="O17" s="271">
        <v>775</v>
      </c>
      <c r="P17" s="271">
        <v>51</v>
      </c>
      <c r="Q17" s="271">
        <v>834</v>
      </c>
      <c r="R17" s="271">
        <v>808</v>
      </c>
      <c r="S17" s="271">
        <v>979</v>
      </c>
      <c r="T17" s="271">
        <v>441</v>
      </c>
      <c r="U17" s="267">
        <v>161</v>
      </c>
      <c r="V17" s="267">
        <v>299</v>
      </c>
      <c r="W17" s="267">
        <v>124</v>
      </c>
      <c r="X17" s="267">
        <v>147</v>
      </c>
      <c r="Y17" s="267">
        <v>242</v>
      </c>
      <c r="Z17" s="267">
        <v>593</v>
      </c>
      <c r="AA17" s="267">
        <v>14</v>
      </c>
      <c r="AB17" s="267">
        <v>985</v>
      </c>
      <c r="AC17" s="267">
        <v>115</v>
      </c>
      <c r="AD17" s="267">
        <v>731</v>
      </c>
      <c r="AE17" s="266">
        <v>7</v>
      </c>
      <c r="AF17" s="267">
        <v>1026</v>
      </c>
      <c r="AG17" s="267">
        <v>5734</v>
      </c>
    </row>
    <row r="18" spans="1:33" ht="12" customHeight="1" x14ac:dyDescent="0.2">
      <c r="A18" s="269"/>
      <c r="B18" s="610" t="s">
        <v>252</v>
      </c>
      <c r="C18" s="610"/>
      <c r="D18" s="610"/>
      <c r="E18" s="610"/>
      <c r="F18" s="610"/>
      <c r="G18" s="610"/>
      <c r="H18" s="610"/>
      <c r="I18" s="611"/>
      <c r="J18" s="270">
        <v>59941</v>
      </c>
      <c r="K18" s="271">
        <v>171</v>
      </c>
      <c r="L18" s="264">
        <v>2</v>
      </c>
      <c r="M18" s="264">
        <v>1</v>
      </c>
      <c r="N18" s="271">
        <v>1031</v>
      </c>
      <c r="O18" s="271">
        <v>3625</v>
      </c>
      <c r="P18" s="271">
        <v>58</v>
      </c>
      <c r="Q18" s="271">
        <v>814</v>
      </c>
      <c r="R18" s="271">
        <v>3141</v>
      </c>
      <c r="S18" s="271">
        <v>14443</v>
      </c>
      <c r="T18" s="271">
        <v>911</v>
      </c>
      <c r="U18" s="267">
        <v>1466</v>
      </c>
      <c r="V18" s="267">
        <v>1105</v>
      </c>
      <c r="W18" s="267">
        <v>7648</v>
      </c>
      <c r="X18" s="267">
        <v>3816</v>
      </c>
      <c r="Y18" s="267">
        <v>3450</v>
      </c>
      <c r="Z18" s="267">
        <v>9427</v>
      </c>
      <c r="AA18" s="267">
        <v>410</v>
      </c>
      <c r="AB18" s="267">
        <v>5774</v>
      </c>
      <c r="AC18" s="267">
        <v>1034</v>
      </c>
      <c r="AD18" s="267">
        <v>1614</v>
      </c>
      <c r="AE18" s="266">
        <v>173</v>
      </c>
      <c r="AF18" s="267">
        <v>4657</v>
      </c>
      <c r="AG18" s="267">
        <v>53497</v>
      </c>
    </row>
    <row r="19" spans="1:33" ht="12" customHeight="1" x14ac:dyDescent="0.2">
      <c r="A19" s="606"/>
      <c r="B19" s="606"/>
      <c r="C19" s="606"/>
      <c r="D19" s="606"/>
      <c r="E19" s="606"/>
      <c r="F19" s="606"/>
      <c r="G19" s="606"/>
      <c r="H19" s="606"/>
      <c r="I19" s="607"/>
      <c r="J19" s="262"/>
      <c r="K19" s="264"/>
      <c r="L19" s="264"/>
      <c r="M19" s="264"/>
      <c r="N19" s="264"/>
      <c r="O19" s="264"/>
      <c r="P19" s="264"/>
      <c r="Q19" s="264"/>
      <c r="R19" s="264"/>
      <c r="S19" s="264"/>
      <c r="T19" s="264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</row>
    <row r="20" spans="1:33" ht="12" customHeight="1" x14ac:dyDescent="0.2">
      <c r="A20" s="612" t="s">
        <v>253</v>
      </c>
      <c r="B20" s="612"/>
      <c r="C20" s="612"/>
      <c r="D20" s="612"/>
      <c r="E20" s="612"/>
      <c r="F20" s="612"/>
      <c r="G20" s="612"/>
      <c r="H20" s="612"/>
      <c r="I20" s="607"/>
      <c r="J20" s="262">
        <v>11834</v>
      </c>
      <c r="K20" s="264">
        <v>49</v>
      </c>
      <c r="L20" s="264">
        <v>0</v>
      </c>
      <c r="M20" s="264">
        <v>1</v>
      </c>
      <c r="N20" s="264">
        <v>2291</v>
      </c>
      <c r="O20" s="264">
        <v>1519</v>
      </c>
      <c r="P20" s="264">
        <v>20</v>
      </c>
      <c r="Q20" s="264">
        <v>909</v>
      </c>
      <c r="R20" s="264">
        <v>408</v>
      </c>
      <c r="S20" s="264">
        <v>2142</v>
      </c>
      <c r="T20" s="264">
        <v>239</v>
      </c>
      <c r="U20" s="266">
        <v>1010</v>
      </c>
      <c r="V20" s="266">
        <v>908</v>
      </c>
      <c r="W20" s="266">
        <v>313</v>
      </c>
      <c r="X20" s="266">
        <v>378</v>
      </c>
      <c r="Y20" s="266">
        <v>233</v>
      </c>
      <c r="Z20" s="266">
        <v>532</v>
      </c>
      <c r="AA20" s="266">
        <v>7</v>
      </c>
      <c r="AB20" s="266">
        <v>776</v>
      </c>
      <c r="AC20" s="266">
        <v>0</v>
      </c>
      <c r="AD20" s="266">
        <v>99</v>
      </c>
      <c r="AE20" s="266">
        <v>49</v>
      </c>
      <c r="AF20" s="266">
        <v>3811</v>
      </c>
      <c r="AG20" s="266">
        <v>7875</v>
      </c>
    </row>
    <row r="21" spans="1:33" ht="12" customHeight="1" x14ac:dyDescent="0.2">
      <c r="A21" s="612" t="s">
        <v>254</v>
      </c>
      <c r="B21" s="612"/>
      <c r="C21" s="612"/>
      <c r="D21" s="612"/>
      <c r="E21" s="612"/>
      <c r="F21" s="612"/>
      <c r="G21" s="612"/>
      <c r="H21" s="612"/>
      <c r="I21" s="607"/>
      <c r="J21" s="262">
        <v>2737</v>
      </c>
      <c r="K21" s="264">
        <v>100</v>
      </c>
      <c r="L21" s="264">
        <v>0</v>
      </c>
      <c r="M21" s="264">
        <v>0</v>
      </c>
      <c r="N21" s="264">
        <v>387</v>
      </c>
      <c r="O21" s="264">
        <v>103</v>
      </c>
      <c r="P21" s="264">
        <v>0</v>
      </c>
      <c r="Q21" s="264">
        <v>42</v>
      </c>
      <c r="R21" s="264">
        <v>45</v>
      </c>
      <c r="S21" s="264">
        <v>310</v>
      </c>
      <c r="T21" s="264">
        <v>25</v>
      </c>
      <c r="U21" s="266">
        <v>108</v>
      </c>
      <c r="V21" s="266">
        <v>382</v>
      </c>
      <c r="W21" s="266">
        <v>314</v>
      </c>
      <c r="X21" s="266">
        <v>251</v>
      </c>
      <c r="Y21" s="266">
        <v>157</v>
      </c>
      <c r="Z21" s="266">
        <v>377</v>
      </c>
      <c r="AA21" s="266">
        <v>0</v>
      </c>
      <c r="AB21" s="266">
        <v>72</v>
      </c>
      <c r="AC21" s="266">
        <v>0</v>
      </c>
      <c r="AD21" s="266">
        <v>64</v>
      </c>
      <c r="AE21" s="266">
        <v>100</v>
      </c>
      <c r="AF21" s="266">
        <v>490</v>
      </c>
      <c r="AG21" s="266">
        <v>2083</v>
      </c>
    </row>
    <row r="22" spans="1:33" ht="12" customHeight="1" x14ac:dyDescent="0.2">
      <c r="A22" s="612" t="s">
        <v>255</v>
      </c>
      <c r="B22" s="612"/>
      <c r="C22" s="612"/>
      <c r="D22" s="612"/>
      <c r="E22" s="612"/>
      <c r="F22" s="612"/>
      <c r="G22" s="612"/>
      <c r="H22" s="612"/>
      <c r="I22" s="607"/>
      <c r="J22" s="262">
        <v>11296</v>
      </c>
      <c r="K22" s="264">
        <v>461</v>
      </c>
      <c r="L22" s="264">
        <v>0</v>
      </c>
      <c r="M22" s="264">
        <v>0</v>
      </c>
      <c r="N22" s="264">
        <v>1676</v>
      </c>
      <c r="O22" s="264">
        <v>447</v>
      </c>
      <c r="P22" s="264">
        <v>2</v>
      </c>
      <c r="Q22" s="264">
        <v>612</v>
      </c>
      <c r="R22" s="264">
        <v>454</v>
      </c>
      <c r="S22" s="264">
        <v>925</v>
      </c>
      <c r="T22" s="264">
        <v>71</v>
      </c>
      <c r="U22" s="266">
        <v>623</v>
      </c>
      <c r="V22" s="266">
        <v>1559</v>
      </c>
      <c r="W22" s="266">
        <v>500</v>
      </c>
      <c r="X22" s="266">
        <v>1105</v>
      </c>
      <c r="Y22" s="266">
        <v>771</v>
      </c>
      <c r="Z22" s="266">
        <v>378</v>
      </c>
      <c r="AA22" s="266">
        <v>0</v>
      </c>
      <c r="AB22" s="266">
        <v>998</v>
      </c>
      <c r="AC22" s="266">
        <v>0</v>
      </c>
      <c r="AD22" s="266">
        <v>714</v>
      </c>
      <c r="AE22" s="266">
        <v>461</v>
      </c>
      <c r="AF22" s="266">
        <v>2123</v>
      </c>
      <c r="AG22" s="266">
        <v>7998</v>
      </c>
    </row>
    <row r="23" spans="1:33" ht="12" customHeight="1" x14ac:dyDescent="0.2">
      <c r="A23" s="612" t="s">
        <v>256</v>
      </c>
      <c r="B23" s="612"/>
      <c r="C23" s="612"/>
      <c r="D23" s="612"/>
      <c r="E23" s="612"/>
      <c r="F23" s="612"/>
      <c r="G23" s="612"/>
      <c r="H23" s="612"/>
      <c r="I23" s="607"/>
      <c r="J23" s="262">
        <v>3166</v>
      </c>
      <c r="K23" s="264">
        <v>550</v>
      </c>
      <c r="L23" s="264">
        <v>0</v>
      </c>
      <c r="M23" s="264">
        <v>0</v>
      </c>
      <c r="N23" s="264">
        <v>319</v>
      </c>
      <c r="O23" s="264">
        <v>142</v>
      </c>
      <c r="P23" s="264">
        <v>1</v>
      </c>
      <c r="Q23" s="264">
        <v>33</v>
      </c>
      <c r="R23" s="264">
        <v>35</v>
      </c>
      <c r="S23" s="264">
        <v>435</v>
      </c>
      <c r="T23" s="264">
        <v>14</v>
      </c>
      <c r="U23" s="266">
        <v>175</v>
      </c>
      <c r="V23" s="266">
        <v>227</v>
      </c>
      <c r="W23" s="266">
        <v>342</v>
      </c>
      <c r="X23" s="266">
        <v>309</v>
      </c>
      <c r="Y23" s="266">
        <v>59</v>
      </c>
      <c r="Z23" s="266">
        <v>214</v>
      </c>
      <c r="AA23" s="266">
        <v>0</v>
      </c>
      <c r="AB23" s="266">
        <v>77</v>
      </c>
      <c r="AC23" s="266">
        <v>0</v>
      </c>
      <c r="AD23" s="266">
        <v>234</v>
      </c>
      <c r="AE23" s="266">
        <v>550</v>
      </c>
      <c r="AF23" s="266">
        <v>461</v>
      </c>
      <c r="AG23" s="266">
        <v>1921</v>
      </c>
    </row>
    <row r="24" spans="1:33" ht="12" customHeight="1" x14ac:dyDescent="0.2">
      <c r="A24" s="612" t="s">
        <v>257</v>
      </c>
      <c r="B24" s="612"/>
      <c r="C24" s="612"/>
      <c r="D24" s="612"/>
      <c r="E24" s="612"/>
      <c r="F24" s="612"/>
      <c r="G24" s="612"/>
      <c r="H24" s="612"/>
      <c r="I24" s="607"/>
      <c r="J24" s="262">
        <v>217</v>
      </c>
      <c r="K24" s="264">
        <v>0</v>
      </c>
      <c r="L24" s="264">
        <v>0</v>
      </c>
      <c r="M24" s="264">
        <v>0</v>
      </c>
      <c r="N24" s="264">
        <v>0</v>
      </c>
      <c r="O24" s="264">
        <v>193</v>
      </c>
      <c r="P24" s="264">
        <v>0</v>
      </c>
      <c r="Q24" s="264">
        <v>0</v>
      </c>
      <c r="R24" s="264">
        <v>0</v>
      </c>
      <c r="S24" s="264">
        <v>0</v>
      </c>
      <c r="T24" s="264">
        <v>0</v>
      </c>
      <c r="U24" s="266">
        <v>0</v>
      </c>
      <c r="V24" s="266">
        <v>0</v>
      </c>
      <c r="W24" s="266">
        <v>0</v>
      </c>
      <c r="X24" s="266">
        <v>2</v>
      </c>
      <c r="Y24" s="266">
        <v>0</v>
      </c>
      <c r="Z24" s="266">
        <v>0</v>
      </c>
      <c r="AA24" s="266">
        <v>0</v>
      </c>
      <c r="AB24" s="266">
        <v>22</v>
      </c>
      <c r="AC24" s="266">
        <v>0</v>
      </c>
      <c r="AD24" s="266">
        <v>0</v>
      </c>
      <c r="AE24" s="266">
        <v>0</v>
      </c>
      <c r="AF24" s="266">
        <v>193</v>
      </c>
      <c r="AG24" s="266">
        <v>24</v>
      </c>
    </row>
    <row r="25" spans="1:33" ht="12" customHeight="1" x14ac:dyDescent="0.2">
      <c r="A25" s="619"/>
      <c r="B25" s="619"/>
      <c r="C25" s="619"/>
      <c r="D25" s="619"/>
      <c r="E25" s="619"/>
      <c r="F25" s="619"/>
      <c r="G25" s="619"/>
      <c r="H25" s="619"/>
      <c r="I25" s="620"/>
      <c r="J25" s="272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4"/>
      <c r="V25" s="274"/>
      <c r="W25" s="274"/>
      <c r="X25" s="274"/>
      <c r="Y25" s="274"/>
      <c r="Z25" s="274"/>
      <c r="AA25" s="274"/>
      <c r="AB25" s="274"/>
      <c r="AC25" s="274"/>
      <c r="AD25" s="274"/>
      <c r="AE25" s="274"/>
      <c r="AF25" s="274"/>
      <c r="AG25" s="274"/>
    </row>
    <row r="26" spans="1:33" ht="12" customHeight="1" x14ac:dyDescent="0.2">
      <c r="A26" s="613" t="s">
        <v>258</v>
      </c>
      <c r="B26" s="613"/>
      <c r="C26" s="613"/>
      <c r="D26" s="613"/>
      <c r="E26" s="613"/>
      <c r="F26" s="613"/>
      <c r="G26" s="613"/>
      <c r="H26" s="613"/>
      <c r="I26" s="614"/>
      <c r="J26" s="259">
        <v>124974</v>
      </c>
      <c r="K26" s="275">
        <v>953</v>
      </c>
      <c r="L26" s="276">
        <v>8</v>
      </c>
      <c r="M26" s="276">
        <v>14</v>
      </c>
      <c r="N26" s="275">
        <v>12739</v>
      </c>
      <c r="O26" s="275">
        <v>15008</v>
      </c>
      <c r="P26" s="275">
        <v>551</v>
      </c>
      <c r="Q26" s="275">
        <v>11749</v>
      </c>
      <c r="R26" s="275">
        <v>10596</v>
      </c>
      <c r="S26" s="275">
        <v>18496</v>
      </c>
      <c r="T26" s="275">
        <v>3457</v>
      </c>
      <c r="U26" s="277">
        <v>4409</v>
      </c>
      <c r="V26" s="278">
        <v>6358</v>
      </c>
      <c r="W26" s="278">
        <v>5435</v>
      </c>
      <c r="X26" s="278">
        <v>3650</v>
      </c>
      <c r="Y26" s="278">
        <v>4360</v>
      </c>
      <c r="Z26" s="278">
        <v>6517</v>
      </c>
      <c r="AA26" s="278">
        <v>603</v>
      </c>
      <c r="AB26" s="278">
        <v>10949</v>
      </c>
      <c r="AC26" s="278">
        <v>4821</v>
      </c>
      <c r="AD26" s="278">
        <v>4301</v>
      </c>
      <c r="AE26" s="276">
        <v>961</v>
      </c>
      <c r="AF26" s="278">
        <v>27761</v>
      </c>
      <c r="AG26" s="278">
        <v>91951</v>
      </c>
    </row>
    <row r="27" spans="1:33" ht="12" customHeight="1" x14ac:dyDescent="0.2">
      <c r="A27" s="612"/>
      <c r="B27" s="612"/>
      <c r="C27" s="612"/>
      <c r="D27" s="612"/>
      <c r="E27" s="612"/>
      <c r="F27" s="612"/>
      <c r="G27" s="612"/>
      <c r="H27" s="612"/>
      <c r="I27" s="607"/>
      <c r="J27" s="262"/>
      <c r="K27" s="264"/>
      <c r="L27" s="264"/>
      <c r="M27" s="264"/>
      <c r="N27" s="264"/>
      <c r="O27" s="264"/>
      <c r="P27" s="264"/>
      <c r="Q27" s="264"/>
      <c r="R27" s="264"/>
      <c r="S27" s="264"/>
      <c r="T27" s="264"/>
      <c r="U27" s="266"/>
      <c r="V27" s="266"/>
      <c r="W27" s="266"/>
      <c r="X27" s="266"/>
      <c r="Y27" s="266"/>
      <c r="Z27" s="266"/>
      <c r="AA27" s="266"/>
      <c r="AB27" s="266"/>
      <c r="AC27" s="266"/>
      <c r="AD27" s="266"/>
      <c r="AE27" s="266"/>
      <c r="AF27" s="266"/>
      <c r="AG27" s="266"/>
    </row>
    <row r="28" spans="1:33" s="268" customFormat="1" ht="12" customHeight="1" x14ac:dyDescent="0.2">
      <c r="A28" s="612" t="s">
        <v>249</v>
      </c>
      <c r="B28" s="612"/>
      <c r="C28" s="612"/>
      <c r="D28" s="612"/>
      <c r="E28" s="612"/>
      <c r="F28" s="612"/>
      <c r="G28" s="612"/>
      <c r="H28" s="612"/>
      <c r="I28" s="607"/>
      <c r="J28" s="270">
        <v>101586</v>
      </c>
      <c r="K28" s="271">
        <v>243</v>
      </c>
      <c r="L28" s="264">
        <v>7</v>
      </c>
      <c r="M28" s="264">
        <v>14</v>
      </c>
      <c r="N28" s="271">
        <v>8528</v>
      </c>
      <c r="O28" s="271">
        <v>13086</v>
      </c>
      <c r="P28" s="271">
        <v>527</v>
      </c>
      <c r="Q28" s="271">
        <v>10374</v>
      </c>
      <c r="R28" s="271">
        <v>9619</v>
      </c>
      <c r="S28" s="271">
        <v>15707</v>
      </c>
      <c r="T28" s="271">
        <v>3186</v>
      </c>
      <c r="U28" s="267">
        <v>3211</v>
      </c>
      <c r="V28" s="267">
        <v>4105</v>
      </c>
      <c r="W28" s="267">
        <v>4564</v>
      </c>
      <c r="X28" s="267">
        <v>2584</v>
      </c>
      <c r="Y28" s="267">
        <v>3872</v>
      </c>
      <c r="Z28" s="267">
        <v>5513</v>
      </c>
      <c r="AA28" s="267">
        <v>593</v>
      </c>
      <c r="AB28" s="267">
        <v>9399</v>
      </c>
      <c r="AC28" s="267">
        <v>4821</v>
      </c>
      <c r="AD28" s="267">
        <v>1633</v>
      </c>
      <c r="AE28" s="266">
        <v>250</v>
      </c>
      <c r="AF28" s="267">
        <v>21628</v>
      </c>
      <c r="AG28" s="267">
        <v>78075</v>
      </c>
    </row>
    <row r="29" spans="1:33" ht="12" customHeight="1" x14ac:dyDescent="0.2">
      <c r="A29" s="269"/>
      <c r="B29" s="608" t="s">
        <v>250</v>
      </c>
      <c r="C29" s="608"/>
      <c r="D29" s="608"/>
      <c r="E29" s="608"/>
      <c r="F29" s="608"/>
      <c r="G29" s="608"/>
      <c r="H29" s="608"/>
      <c r="I29" s="609"/>
      <c r="J29" s="279">
        <v>81994</v>
      </c>
      <c r="K29" s="271">
        <v>143</v>
      </c>
      <c r="L29" s="264">
        <v>7</v>
      </c>
      <c r="M29" s="264">
        <v>13</v>
      </c>
      <c r="N29" s="271">
        <v>7821</v>
      </c>
      <c r="O29" s="271">
        <v>11580</v>
      </c>
      <c r="P29" s="271">
        <v>490</v>
      </c>
      <c r="Q29" s="271">
        <v>9582</v>
      </c>
      <c r="R29" s="271">
        <v>7631</v>
      </c>
      <c r="S29" s="271">
        <v>12168</v>
      </c>
      <c r="T29" s="271">
        <v>2994</v>
      </c>
      <c r="U29" s="267">
        <v>2401</v>
      </c>
      <c r="V29" s="267">
        <v>3684</v>
      </c>
      <c r="W29" s="267">
        <v>2479</v>
      </c>
      <c r="X29" s="267">
        <v>1588</v>
      </c>
      <c r="Y29" s="267">
        <v>2727</v>
      </c>
      <c r="Z29" s="267">
        <v>4342</v>
      </c>
      <c r="AA29" s="267">
        <v>437</v>
      </c>
      <c r="AB29" s="267">
        <v>6535</v>
      </c>
      <c r="AC29" s="267">
        <v>4591</v>
      </c>
      <c r="AD29" s="267">
        <v>781</v>
      </c>
      <c r="AE29" s="266">
        <v>150</v>
      </c>
      <c r="AF29" s="267">
        <v>19414</v>
      </c>
      <c r="AG29" s="267">
        <v>61649</v>
      </c>
    </row>
    <row r="30" spans="1:33" ht="12" customHeight="1" x14ac:dyDescent="0.2">
      <c r="A30" s="269"/>
      <c r="B30" s="608" t="s">
        <v>251</v>
      </c>
      <c r="C30" s="608"/>
      <c r="D30" s="608"/>
      <c r="E30" s="608"/>
      <c r="F30" s="608"/>
      <c r="G30" s="608"/>
      <c r="H30" s="608"/>
      <c r="I30" s="609"/>
      <c r="J30" s="270">
        <v>2858</v>
      </c>
      <c r="K30" s="264">
        <v>5</v>
      </c>
      <c r="L30" s="264">
        <v>0</v>
      </c>
      <c r="M30" s="264">
        <v>1</v>
      </c>
      <c r="N30" s="271">
        <v>114</v>
      </c>
      <c r="O30" s="271">
        <v>347</v>
      </c>
      <c r="P30" s="264">
        <v>18</v>
      </c>
      <c r="Q30" s="271">
        <v>426</v>
      </c>
      <c r="R30" s="271">
        <v>504</v>
      </c>
      <c r="S30" s="271">
        <v>295</v>
      </c>
      <c r="T30" s="271">
        <v>71</v>
      </c>
      <c r="U30" s="267">
        <v>67</v>
      </c>
      <c r="V30" s="267">
        <v>100</v>
      </c>
      <c r="W30" s="267">
        <v>61</v>
      </c>
      <c r="X30" s="267">
        <v>60</v>
      </c>
      <c r="Y30" s="267">
        <v>64</v>
      </c>
      <c r="Z30" s="267">
        <v>85</v>
      </c>
      <c r="AA30" s="267">
        <v>10</v>
      </c>
      <c r="AB30" s="267">
        <v>366</v>
      </c>
      <c r="AC30" s="267">
        <v>24</v>
      </c>
      <c r="AD30" s="267">
        <v>240</v>
      </c>
      <c r="AE30" s="266">
        <v>5</v>
      </c>
      <c r="AF30" s="267">
        <v>462</v>
      </c>
      <c r="AG30" s="267">
        <v>2151</v>
      </c>
    </row>
    <row r="31" spans="1:33" ht="12" customHeight="1" x14ac:dyDescent="0.2">
      <c r="A31" s="269"/>
      <c r="B31" s="610" t="s">
        <v>252</v>
      </c>
      <c r="C31" s="610"/>
      <c r="D31" s="610"/>
      <c r="E31" s="610"/>
      <c r="F31" s="610"/>
      <c r="G31" s="610"/>
      <c r="H31" s="610"/>
      <c r="I31" s="611"/>
      <c r="J31" s="270">
        <v>16734</v>
      </c>
      <c r="K31" s="271">
        <v>95</v>
      </c>
      <c r="L31" s="264">
        <v>0</v>
      </c>
      <c r="M31" s="264">
        <v>0</v>
      </c>
      <c r="N31" s="271">
        <v>593</v>
      </c>
      <c r="O31" s="271">
        <v>1159</v>
      </c>
      <c r="P31" s="271">
        <v>19</v>
      </c>
      <c r="Q31" s="271">
        <v>366</v>
      </c>
      <c r="R31" s="271">
        <v>1484</v>
      </c>
      <c r="S31" s="271">
        <v>3244</v>
      </c>
      <c r="T31" s="271">
        <v>121</v>
      </c>
      <c r="U31" s="267">
        <v>743</v>
      </c>
      <c r="V31" s="267">
        <v>321</v>
      </c>
      <c r="W31" s="267">
        <v>2024</v>
      </c>
      <c r="X31" s="267">
        <v>936</v>
      </c>
      <c r="Y31" s="267">
        <v>1081</v>
      </c>
      <c r="Z31" s="267">
        <v>1086</v>
      </c>
      <c r="AA31" s="267">
        <v>146</v>
      </c>
      <c r="AB31" s="267">
        <v>2498</v>
      </c>
      <c r="AC31" s="267">
        <v>206</v>
      </c>
      <c r="AD31" s="267">
        <v>612</v>
      </c>
      <c r="AE31" s="266">
        <v>95</v>
      </c>
      <c r="AF31" s="267">
        <v>1752</v>
      </c>
      <c r="AG31" s="267">
        <v>14275</v>
      </c>
    </row>
    <row r="32" spans="1:33" ht="12" customHeight="1" x14ac:dyDescent="0.2">
      <c r="A32" s="606"/>
      <c r="B32" s="606"/>
      <c r="C32" s="606"/>
      <c r="D32" s="606"/>
      <c r="E32" s="606"/>
      <c r="F32" s="606"/>
      <c r="G32" s="606"/>
      <c r="H32" s="606"/>
      <c r="I32" s="607"/>
      <c r="J32" s="262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  <c r="AG32" s="266"/>
    </row>
    <row r="33" spans="1:33" ht="12" customHeight="1" x14ac:dyDescent="0.2">
      <c r="A33" s="612" t="s">
        <v>253</v>
      </c>
      <c r="B33" s="612"/>
      <c r="C33" s="612"/>
      <c r="D33" s="612"/>
      <c r="E33" s="612"/>
      <c r="F33" s="612"/>
      <c r="G33" s="612"/>
      <c r="H33" s="612"/>
      <c r="I33" s="607"/>
      <c r="J33" s="262">
        <v>9409</v>
      </c>
      <c r="K33" s="264">
        <v>38</v>
      </c>
      <c r="L33" s="264">
        <v>0</v>
      </c>
      <c r="M33" s="264">
        <v>0</v>
      </c>
      <c r="N33" s="264">
        <v>1908</v>
      </c>
      <c r="O33" s="264">
        <v>1287</v>
      </c>
      <c r="P33" s="264">
        <v>17</v>
      </c>
      <c r="Q33" s="264">
        <v>804</v>
      </c>
      <c r="R33" s="264">
        <v>361</v>
      </c>
      <c r="S33" s="264">
        <v>1695</v>
      </c>
      <c r="T33" s="264">
        <v>197</v>
      </c>
      <c r="U33" s="266">
        <v>673</v>
      </c>
      <c r="V33" s="266">
        <v>765</v>
      </c>
      <c r="W33" s="266">
        <v>225</v>
      </c>
      <c r="X33" s="266">
        <v>245</v>
      </c>
      <c r="Y33" s="266">
        <v>161</v>
      </c>
      <c r="Z33" s="266">
        <v>329</v>
      </c>
      <c r="AA33" s="266">
        <v>7</v>
      </c>
      <c r="AB33" s="266">
        <v>625</v>
      </c>
      <c r="AC33" s="266">
        <v>0</v>
      </c>
      <c r="AD33" s="266">
        <v>72</v>
      </c>
      <c r="AE33" s="266">
        <v>38</v>
      </c>
      <c r="AF33" s="266">
        <v>3195</v>
      </c>
      <c r="AG33" s="266">
        <v>6104</v>
      </c>
    </row>
    <row r="34" spans="1:33" ht="12" customHeight="1" x14ac:dyDescent="0.2">
      <c r="A34" s="612" t="s">
        <v>254</v>
      </c>
      <c r="B34" s="612"/>
      <c r="C34" s="612"/>
      <c r="D34" s="612"/>
      <c r="E34" s="612"/>
      <c r="F34" s="612"/>
      <c r="G34" s="612"/>
      <c r="H34" s="612"/>
      <c r="I34" s="607"/>
      <c r="J34" s="262">
        <v>2152</v>
      </c>
      <c r="K34" s="264">
        <v>89</v>
      </c>
      <c r="L34" s="264">
        <v>0</v>
      </c>
      <c r="M34" s="264">
        <v>0</v>
      </c>
      <c r="N34" s="264">
        <v>382</v>
      </c>
      <c r="O34" s="264">
        <v>89</v>
      </c>
      <c r="P34" s="264">
        <v>0</v>
      </c>
      <c r="Q34" s="264">
        <v>36</v>
      </c>
      <c r="R34" s="264">
        <v>44</v>
      </c>
      <c r="S34" s="264">
        <v>243</v>
      </c>
      <c r="T34" s="264">
        <v>12</v>
      </c>
      <c r="U34" s="266">
        <v>79</v>
      </c>
      <c r="V34" s="266">
        <v>327</v>
      </c>
      <c r="W34" s="266">
        <v>213</v>
      </c>
      <c r="X34" s="266">
        <v>149</v>
      </c>
      <c r="Y34" s="266">
        <v>64</v>
      </c>
      <c r="Z34" s="266">
        <v>309</v>
      </c>
      <c r="AA34" s="266">
        <v>0</v>
      </c>
      <c r="AB34" s="266">
        <v>67</v>
      </c>
      <c r="AC34" s="266">
        <v>0</v>
      </c>
      <c r="AD34" s="266">
        <v>49</v>
      </c>
      <c r="AE34" s="266">
        <v>89</v>
      </c>
      <c r="AF34" s="266">
        <v>471</v>
      </c>
      <c r="AG34" s="266">
        <v>1543</v>
      </c>
    </row>
    <row r="35" spans="1:33" ht="12" customHeight="1" x14ac:dyDescent="0.2">
      <c r="A35" s="612" t="s">
        <v>255</v>
      </c>
      <c r="B35" s="612"/>
      <c r="C35" s="612"/>
      <c r="D35" s="612"/>
      <c r="E35" s="612"/>
      <c r="F35" s="612"/>
      <c r="G35" s="612"/>
      <c r="H35" s="612"/>
      <c r="I35" s="607"/>
      <c r="J35" s="262">
        <v>8026</v>
      </c>
      <c r="K35" s="264">
        <v>416</v>
      </c>
      <c r="L35" s="264">
        <v>0</v>
      </c>
      <c r="M35" s="264">
        <v>0</v>
      </c>
      <c r="N35" s="264">
        <v>1653</v>
      </c>
      <c r="O35" s="264">
        <v>349</v>
      </c>
      <c r="P35" s="264">
        <v>2</v>
      </c>
      <c r="Q35" s="264">
        <v>477</v>
      </c>
      <c r="R35" s="264">
        <v>431</v>
      </c>
      <c r="S35" s="264">
        <v>623</v>
      </c>
      <c r="T35" s="264">
        <v>47</v>
      </c>
      <c r="U35" s="266">
        <v>383</v>
      </c>
      <c r="V35" s="266">
        <v>1122</v>
      </c>
      <c r="W35" s="266">
        <v>303</v>
      </c>
      <c r="X35" s="266">
        <v>599</v>
      </c>
      <c r="Y35" s="266">
        <v>221</v>
      </c>
      <c r="Z35" s="266">
        <v>276</v>
      </c>
      <c r="AA35" s="266">
        <v>0</v>
      </c>
      <c r="AB35" s="266">
        <v>739</v>
      </c>
      <c r="AC35" s="266">
        <v>0</v>
      </c>
      <c r="AD35" s="266">
        <v>385</v>
      </c>
      <c r="AE35" s="266">
        <v>416</v>
      </c>
      <c r="AF35" s="266">
        <v>2002</v>
      </c>
      <c r="AG35" s="266">
        <v>5223</v>
      </c>
    </row>
    <row r="36" spans="1:33" ht="12" customHeight="1" x14ac:dyDescent="0.2">
      <c r="A36" s="612" t="s">
        <v>256</v>
      </c>
      <c r="B36" s="612"/>
      <c r="C36" s="612"/>
      <c r="D36" s="612"/>
      <c r="E36" s="612"/>
      <c r="F36" s="612"/>
      <c r="G36" s="612"/>
      <c r="H36" s="612"/>
      <c r="I36" s="607"/>
      <c r="J36" s="262">
        <v>639</v>
      </c>
      <c r="K36" s="264">
        <v>155</v>
      </c>
      <c r="L36" s="264">
        <v>0</v>
      </c>
      <c r="M36" s="264">
        <v>0</v>
      </c>
      <c r="N36" s="264">
        <v>99</v>
      </c>
      <c r="O36" s="264">
        <v>33</v>
      </c>
      <c r="P36" s="264">
        <v>0</v>
      </c>
      <c r="Q36" s="264">
        <v>5</v>
      </c>
      <c r="R36" s="264">
        <v>11</v>
      </c>
      <c r="S36" s="264">
        <v>95</v>
      </c>
      <c r="T36" s="264">
        <v>4</v>
      </c>
      <c r="U36" s="266">
        <v>31</v>
      </c>
      <c r="V36" s="266">
        <v>17</v>
      </c>
      <c r="W36" s="266">
        <v>72</v>
      </c>
      <c r="X36" s="266">
        <v>38</v>
      </c>
      <c r="Y36" s="266">
        <v>13</v>
      </c>
      <c r="Z36" s="266">
        <v>24</v>
      </c>
      <c r="AA36" s="266">
        <v>0</v>
      </c>
      <c r="AB36" s="266">
        <v>13</v>
      </c>
      <c r="AC36" s="266">
        <v>0</v>
      </c>
      <c r="AD36" s="266">
        <v>29</v>
      </c>
      <c r="AE36" s="266">
        <v>155</v>
      </c>
      <c r="AF36" s="266">
        <v>132</v>
      </c>
      <c r="AG36" s="266">
        <v>323</v>
      </c>
    </row>
    <row r="37" spans="1:33" ht="12" customHeight="1" x14ac:dyDescent="0.2">
      <c r="A37" s="612" t="s">
        <v>257</v>
      </c>
      <c r="B37" s="612"/>
      <c r="C37" s="612"/>
      <c r="D37" s="612"/>
      <c r="E37" s="612"/>
      <c r="F37" s="612"/>
      <c r="G37" s="612"/>
      <c r="H37" s="612"/>
      <c r="I37" s="607"/>
      <c r="J37" s="262">
        <v>27</v>
      </c>
      <c r="K37" s="264">
        <v>0</v>
      </c>
      <c r="L37" s="264">
        <v>0</v>
      </c>
      <c r="M37" s="264">
        <v>0</v>
      </c>
      <c r="N37" s="264">
        <v>0</v>
      </c>
      <c r="O37" s="264">
        <v>27</v>
      </c>
      <c r="P37" s="264">
        <v>0</v>
      </c>
      <c r="Q37" s="264">
        <v>0</v>
      </c>
      <c r="R37" s="264">
        <v>0</v>
      </c>
      <c r="S37" s="264">
        <v>0</v>
      </c>
      <c r="T37" s="264">
        <v>0</v>
      </c>
      <c r="U37" s="266">
        <v>0</v>
      </c>
      <c r="V37" s="266">
        <v>0</v>
      </c>
      <c r="W37" s="266">
        <v>0</v>
      </c>
      <c r="X37" s="266">
        <v>0</v>
      </c>
      <c r="Y37" s="266">
        <v>0</v>
      </c>
      <c r="Z37" s="266">
        <v>0</v>
      </c>
      <c r="AA37" s="266">
        <v>0</v>
      </c>
      <c r="AB37" s="266">
        <v>0</v>
      </c>
      <c r="AC37" s="266">
        <v>0</v>
      </c>
      <c r="AD37" s="266">
        <v>0</v>
      </c>
      <c r="AE37" s="266">
        <v>0</v>
      </c>
      <c r="AF37" s="266">
        <v>27</v>
      </c>
      <c r="AG37" s="266">
        <v>0</v>
      </c>
    </row>
    <row r="38" spans="1:33" ht="12" customHeight="1" x14ac:dyDescent="0.2">
      <c r="A38" s="619"/>
      <c r="B38" s="619"/>
      <c r="C38" s="619"/>
      <c r="D38" s="619"/>
      <c r="E38" s="619"/>
      <c r="F38" s="619"/>
      <c r="G38" s="619"/>
      <c r="H38" s="619"/>
      <c r="I38" s="620"/>
      <c r="J38" s="272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4"/>
      <c r="V38" s="274"/>
      <c r="W38" s="274"/>
      <c r="X38" s="274"/>
      <c r="Y38" s="274"/>
      <c r="Z38" s="274"/>
      <c r="AA38" s="274"/>
      <c r="AB38" s="274"/>
      <c r="AC38" s="274"/>
      <c r="AD38" s="274"/>
      <c r="AE38" s="274"/>
      <c r="AF38" s="274"/>
      <c r="AG38" s="274"/>
    </row>
    <row r="39" spans="1:33" ht="12" customHeight="1" x14ac:dyDescent="0.2">
      <c r="A39" s="613" t="s">
        <v>259</v>
      </c>
      <c r="B39" s="613"/>
      <c r="C39" s="613"/>
      <c r="D39" s="613"/>
      <c r="E39" s="613"/>
      <c r="F39" s="613"/>
      <c r="G39" s="613"/>
      <c r="H39" s="613"/>
      <c r="I39" s="614"/>
      <c r="J39" s="259">
        <v>99986</v>
      </c>
      <c r="K39" s="275">
        <v>589</v>
      </c>
      <c r="L39" s="276">
        <v>3</v>
      </c>
      <c r="M39" s="276">
        <v>5</v>
      </c>
      <c r="N39" s="275">
        <v>2591</v>
      </c>
      <c r="O39" s="275">
        <v>6728</v>
      </c>
      <c r="P39" s="275">
        <v>190</v>
      </c>
      <c r="Q39" s="275">
        <v>3692</v>
      </c>
      <c r="R39" s="275">
        <v>3077</v>
      </c>
      <c r="S39" s="275">
        <v>19475</v>
      </c>
      <c r="T39" s="275">
        <v>3895</v>
      </c>
      <c r="U39" s="278">
        <v>2708</v>
      </c>
      <c r="V39" s="278">
        <v>3639</v>
      </c>
      <c r="W39" s="278">
        <v>7533</v>
      </c>
      <c r="X39" s="278">
        <v>5513</v>
      </c>
      <c r="Y39" s="278">
        <v>6168</v>
      </c>
      <c r="Z39" s="278">
        <v>20376</v>
      </c>
      <c r="AA39" s="278">
        <v>469</v>
      </c>
      <c r="AB39" s="278">
        <v>6832</v>
      </c>
      <c r="AC39" s="278">
        <v>2313</v>
      </c>
      <c r="AD39" s="278">
        <v>4190</v>
      </c>
      <c r="AE39" s="276">
        <v>592</v>
      </c>
      <c r="AF39" s="278">
        <v>9324</v>
      </c>
      <c r="AG39" s="278">
        <v>85880</v>
      </c>
    </row>
    <row r="40" spans="1:33" ht="12" customHeight="1" x14ac:dyDescent="0.2">
      <c r="A40" s="612"/>
      <c r="B40" s="612"/>
      <c r="C40" s="612"/>
      <c r="D40" s="612"/>
      <c r="E40" s="612"/>
      <c r="F40" s="612"/>
      <c r="G40" s="612"/>
      <c r="H40" s="612"/>
      <c r="I40" s="607"/>
      <c r="J40" s="262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6"/>
      <c r="V40" s="266"/>
      <c r="W40" s="266"/>
      <c r="X40" s="266"/>
      <c r="Y40" s="266"/>
      <c r="Z40" s="266"/>
      <c r="AA40" s="266"/>
      <c r="AB40" s="266"/>
      <c r="AC40" s="266"/>
      <c r="AD40" s="266"/>
      <c r="AE40" s="266"/>
      <c r="AF40" s="266"/>
      <c r="AG40" s="266"/>
    </row>
    <row r="41" spans="1:33" s="268" customFormat="1" ht="12" customHeight="1" x14ac:dyDescent="0.2">
      <c r="A41" s="612" t="s">
        <v>249</v>
      </c>
      <c r="B41" s="612"/>
      <c r="C41" s="612"/>
      <c r="D41" s="612"/>
      <c r="E41" s="612"/>
      <c r="F41" s="612"/>
      <c r="G41" s="612"/>
      <c r="H41" s="612"/>
      <c r="I41" s="607"/>
      <c r="J41" s="270">
        <v>88696</v>
      </c>
      <c r="K41" s="271">
        <v>122</v>
      </c>
      <c r="L41" s="264">
        <v>3</v>
      </c>
      <c r="M41" s="264">
        <v>4</v>
      </c>
      <c r="N41" s="271">
        <v>1946</v>
      </c>
      <c r="O41" s="271">
        <v>6077</v>
      </c>
      <c r="P41" s="271">
        <v>186</v>
      </c>
      <c r="Q41" s="271">
        <v>3404</v>
      </c>
      <c r="R41" s="271">
        <v>2957</v>
      </c>
      <c r="S41" s="271">
        <v>18188</v>
      </c>
      <c r="T41" s="271">
        <v>3781</v>
      </c>
      <c r="U41" s="267">
        <v>1939</v>
      </c>
      <c r="V41" s="267">
        <v>2783</v>
      </c>
      <c r="W41" s="267">
        <v>6832</v>
      </c>
      <c r="X41" s="267">
        <v>4466</v>
      </c>
      <c r="Y41" s="267">
        <v>5375</v>
      </c>
      <c r="Z41" s="267">
        <v>19662</v>
      </c>
      <c r="AA41" s="267">
        <v>463</v>
      </c>
      <c r="AB41" s="267">
        <v>6283</v>
      </c>
      <c r="AC41" s="267">
        <v>2313</v>
      </c>
      <c r="AD41" s="267">
        <v>1912</v>
      </c>
      <c r="AE41" s="266">
        <v>125</v>
      </c>
      <c r="AF41" s="267">
        <v>8027</v>
      </c>
      <c r="AG41" s="267">
        <v>78632</v>
      </c>
    </row>
    <row r="42" spans="1:33" ht="12" customHeight="1" x14ac:dyDescent="0.2">
      <c r="A42" s="269"/>
      <c r="B42" s="608" t="s">
        <v>250</v>
      </c>
      <c r="C42" s="608"/>
      <c r="D42" s="608"/>
      <c r="E42" s="608"/>
      <c r="F42" s="608"/>
      <c r="G42" s="608"/>
      <c r="H42" s="608"/>
      <c r="I42" s="609"/>
      <c r="J42" s="270">
        <v>40849</v>
      </c>
      <c r="K42" s="271">
        <v>44</v>
      </c>
      <c r="L42" s="264">
        <v>1</v>
      </c>
      <c r="M42" s="264">
        <v>0</v>
      </c>
      <c r="N42" s="271">
        <v>1375</v>
      </c>
      <c r="O42" s="271">
        <v>3183</v>
      </c>
      <c r="P42" s="271">
        <v>114</v>
      </c>
      <c r="Q42" s="271">
        <v>2548</v>
      </c>
      <c r="R42" s="271">
        <v>996</v>
      </c>
      <c r="S42" s="271">
        <v>6365</v>
      </c>
      <c r="T42" s="271">
        <v>2621</v>
      </c>
      <c r="U42" s="267">
        <v>1122</v>
      </c>
      <c r="V42" s="267">
        <v>1800</v>
      </c>
      <c r="W42" s="267">
        <v>1145</v>
      </c>
      <c r="X42" s="267">
        <v>1498</v>
      </c>
      <c r="Y42" s="267">
        <v>2828</v>
      </c>
      <c r="Z42" s="267">
        <v>10813</v>
      </c>
      <c r="AA42" s="267">
        <v>195</v>
      </c>
      <c r="AB42" s="267">
        <v>2388</v>
      </c>
      <c r="AC42" s="267">
        <v>1394</v>
      </c>
      <c r="AD42" s="267">
        <v>419</v>
      </c>
      <c r="AE42" s="266">
        <v>45</v>
      </c>
      <c r="AF42" s="267">
        <v>4558</v>
      </c>
      <c r="AG42" s="267">
        <v>35827</v>
      </c>
    </row>
    <row r="43" spans="1:33" ht="12" customHeight="1" x14ac:dyDescent="0.2">
      <c r="A43" s="269"/>
      <c r="B43" s="608" t="s">
        <v>251</v>
      </c>
      <c r="C43" s="608"/>
      <c r="D43" s="608"/>
      <c r="E43" s="608"/>
      <c r="F43" s="608"/>
      <c r="G43" s="608"/>
      <c r="H43" s="608"/>
      <c r="I43" s="609"/>
      <c r="J43" s="270">
        <v>4640</v>
      </c>
      <c r="K43" s="264">
        <v>2</v>
      </c>
      <c r="L43" s="264">
        <v>0</v>
      </c>
      <c r="M43" s="264">
        <v>3</v>
      </c>
      <c r="N43" s="271">
        <v>133</v>
      </c>
      <c r="O43" s="271">
        <v>428</v>
      </c>
      <c r="P43" s="271">
        <v>33</v>
      </c>
      <c r="Q43" s="271">
        <v>408</v>
      </c>
      <c r="R43" s="271">
        <v>304</v>
      </c>
      <c r="S43" s="271">
        <v>624</v>
      </c>
      <c r="T43" s="271">
        <v>370</v>
      </c>
      <c r="U43" s="267">
        <v>94</v>
      </c>
      <c r="V43" s="267">
        <v>199</v>
      </c>
      <c r="W43" s="267">
        <v>63</v>
      </c>
      <c r="X43" s="267">
        <v>88</v>
      </c>
      <c r="Y43" s="267">
        <v>178</v>
      </c>
      <c r="Z43" s="267">
        <v>508</v>
      </c>
      <c r="AA43" s="267">
        <v>4</v>
      </c>
      <c r="AB43" s="267">
        <v>619</v>
      </c>
      <c r="AC43" s="267">
        <v>91</v>
      </c>
      <c r="AD43" s="267">
        <v>491</v>
      </c>
      <c r="AE43" s="266">
        <v>2</v>
      </c>
      <c r="AF43" s="267">
        <v>564</v>
      </c>
      <c r="AG43" s="267">
        <v>3583</v>
      </c>
    </row>
    <row r="44" spans="1:33" ht="12" customHeight="1" x14ac:dyDescent="0.2">
      <c r="A44" s="269"/>
      <c r="B44" s="610" t="s">
        <v>252</v>
      </c>
      <c r="C44" s="610"/>
      <c r="D44" s="610"/>
      <c r="E44" s="610"/>
      <c r="F44" s="610"/>
      <c r="G44" s="610"/>
      <c r="H44" s="610"/>
      <c r="I44" s="611"/>
      <c r="J44" s="270">
        <v>43207</v>
      </c>
      <c r="K44" s="271">
        <v>76</v>
      </c>
      <c r="L44" s="264">
        <v>2</v>
      </c>
      <c r="M44" s="264">
        <v>1</v>
      </c>
      <c r="N44" s="271">
        <v>438</v>
      </c>
      <c r="O44" s="271">
        <v>2466</v>
      </c>
      <c r="P44" s="271">
        <v>39</v>
      </c>
      <c r="Q44" s="271">
        <v>448</v>
      </c>
      <c r="R44" s="271">
        <v>1657</v>
      </c>
      <c r="S44" s="271">
        <v>11199</v>
      </c>
      <c r="T44" s="271">
        <v>790</v>
      </c>
      <c r="U44" s="267">
        <v>723</v>
      </c>
      <c r="V44" s="267">
        <v>784</v>
      </c>
      <c r="W44" s="267">
        <v>5624</v>
      </c>
      <c r="X44" s="267">
        <v>2880</v>
      </c>
      <c r="Y44" s="267">
        <v>2369</v>
      </c>
      <c r="Z44" s="267">
        <v>8341</v>
      </c>
      <c r="AA44" s="267">
        <v>264</v>
      </c>
      <c r="AB44" s="267">
        <v>3276</v>
      </c>
      <c r="AC44" s="267">
        <v>828</v>
      </c>
      <c r="AD44" s="267">
        <v>1002</v>
      </c>
      <c r="AE44" s="266">
        <v>78</v>
      </c>
      <c r="AF44" s="267">
        <v>2905</v>
      </c>
      <c r="AG44" s="267">
        <v>39222</v>
      </c>
    </row>
    <row r="45" spans="1:33" ht="12" customHeight="1" x14ac:dyDescent="0.2">
      <c r="A45" s="606"/>
      <c r="B45" s="606"/>
      <c r="C45" s="606"/>
      <c r="D45" s="606"/>
      <c r="E45" s="606"/>
      <c r="F45" s="606"/>
      <c r="G45" s="606"/>
      <c r="H45" s="606"/>
      <c r="I45" s="607"/>
      <c r="J45" s="262"/>
      <c r="K45" s="264"/>
      <c r="L45" s="264"/>
      <c r="M45" s="264"/>
      <c r="N45" s="264"/>
      <c r="O45" s="264"/>
      <c r="P45" s="264"/>
      <c r="Q45" s="264"/>
      <c r="R45" s="264"/>
      <c r="S45" s="264"/>
      <c r="T45" s="264"/>
      <c r="U45" s="266"/>
      <c r="V45" s="266"/>
      <c r="W45" s="266"/>
      <c r="X45" s="266"/>
      <c r="Y45" s="266"/>
      <c r="Z45" s="266"/>
      <c r="AA45" s="266"/>
      <c r="AB45" s="266"/>
      <c r="AC45" s="266"/>
      <c r="AD45" s="266"/>
      <c r="AE45" s="266"/>
      <c r="AF45" s="266"/>
      <c r="AG45" s="266"/>
    </row>
    <row r="46" spans="1:33" ht="12" customHeight="1" x14ac:dyDescent="0.2">
      <c r="A46" s="612" t="s">
        <v>253</v>
      </c>
      <c r="B46" s="612"/>
      <c r="C46" s="612"/>
      <c r="D46" s="612"/>
      <c r="E46" s="612"/>
      <c r="F46" s="612"/>
      <c r="G46" s="612"/>
      <c r="H46" s="612"/>
      <c r="I46" s="607"/>
      <c r="J46" s="262">
        <v>2425</v>
      </c>
      <c r="K46" s="264">
        <v>11</v>
      </c>
      <c r="L46" s="264">
        <v>0</v>
      </c>
      <c r="M46" s="264">
        <v>1</v>
      </c>
      <c r="N46" s="264">
        <v>383</v>
      </c>
      <c r="O46" s="264">
        <v>232</v>
      </c>
      <c r="P46" s="264">
        <v>3</v>
      </c>
      <c r="Q46" s="264">
        <v>105</v>
      </c>
      <c r="R46" s="264">
        <v>47</v>
      </c>
      <c r="S46" s="264">
        <v>447</v>
      </c>
      <c r="T46" s="264">
        <v>42</v>
      </c>
      <c r="U46" s="266">
        <v>337</v>
      </c>
      <c r="V46" s="266">
        <v>143</v>
      </c>
      <c r="W46" s="266">
        <v>88</v>
      </c>
      <c r="X46" s="266">
        <v>133</v>
      </c>
      <c r="Y46" s="266">
        <v>72</v>
      </c>
      <c r="Z46" s="266">
        <v>203</v>
      </c>
      <c r="AA46" s="266">
        <v>0</v>
      </c>
      <c r="AB46" s="266">
        <v>151</v>
      </c>
      <c r="AC46" s="266">
        <v>0</v>
      </c>
      <c r="AD46" s="266">
        <v>27</v>
      </c>
      <c r="AE46" s="266">
        <v>11</v>
      </c>
      <c r="AF46" s="266">
        <v>616</v>
      </c>
      <c r="AG46" s="266">
        <v>1771</v>
      </c>
    </row>
    <row r="47" spans="1:33" ht="12" customHeight="1" x14ac:dyDescent="0.2">
      <c r="A47" s="612" t="s">
        <v>254</v>
      </c>
      <c r="B47" s="612"/>
      <c r="C47" s="612"/>
      <c r="D47" s="612"/>
      <c r="E47" s="612"/>
      <c r="F47" s="612"/>
      <c r="G47" s="612"/>
      <c r="H47" s="612"/>
      <c r="I47" s="607"/>
      <c r="J47" s="262">
        <v>585</v>
      </c>
      <c r="K47" s="264">
        <v>11</v>
      </c>
      <c r="L47" s="264">
        <v>0</v>
      </c>
      <c r="M47" s="264">
        <v>0</v>
      </c>
      <c r="N47" s="264">
        <v>5</v>
      </c>
      <c r="O47" s="264">
        <v>14</v>
      </c>
      <c r="P47" s="264">
        <v>0</v>
      </c>
      <c r="Q47" s="264">
        <v>6</v>
      </c>
      <c r="R47" s="264">
        <v>1</v>
      </c>
      <c r="S47" s="264">
        <v>67</v>
      </c>
      <c r="T47" s="264">
        <v>13</v>
      </c>
      <c r="U47" s="266">
        <v>29</v>
      </c>
      <c r="V47" s="266">
        <v>55</v>
      </c>
      <c r="W47" s="266">
        <v>101</v>
      </c>
      <c r="X47" s="266">
        <v>102</v>
      </c>
      <c r="Y47" s="266">
        <v>93</v>
      </c>
      <c r="Z47" s="266">
        <v>68</v>
      </c>
      <c r="AA47" s="266">
        <v>0</v>
      </c>
      <c r="AB47" s="266">
        <v>5</v>
      </c>
      <c r="AC47" s="266">
        <v>0</v>
      </c>
      <c r="AD47" s="266">
        <v>15</v>
      </c>
      <c r="AE47" s="266">
        <v>11</v>
      </c>
      <c r="AF47" s="266">
        <v>19</v>
      </c>
      <c r="AG47" s="266">
        <v>540</v>
      </c>
    </row>
    <row r="48" spans="1:33" ht="12" customHeight="1" x14ac:dyDescent="0.2">
      <c r="A48" s="612" t="s">
        <v>255</v>
      </c>
      <c r="B48" s="612"/>
      <c r="C48" s="612"/>
      <c r="D48" s="612"/>
      <c r="E48" s="612"/>
      <c r="F48" s="612"/>
      <c r="G48" s="612"/>
      <c r="H48" s="612"/>
      <c r="I48" s="607"/>
      <c r="J48" s="262">
        <v>3270</v>
      </c>
      <c r="K48" s="264">
        <v>45</v>
      </c>
      <c r="L48" s="264">
        <v>0</v>
      </c>
      <c r="M48" s="264">
        <v>0</v>
      </c>
      <c r="N48" s="264">
        <v>23</v>
      </c>
      <c r="O48" s="264">
        <v>98</v>
      </c>
      <c r="P48" s="264">
        <v>0</v>
      </c>
      <c r="Q48" s="264">
        <v>135</v>
      </c>
      <c r="R48" s="264">
        <v>23</v>
      </c>
      <c r="S48" s="264">
        <v>302</v>
      </c>
      <c r="T48" s="264">
        <v>24</v>
      </c>
      <c r="U48" s="266">
        <v>240</v>
      </c>
      <c r="V48" s="266">
        <v>437</v>
      </c>
      <c r="W48" s="266">
        <v>197</v>
      </c>
      <c r="X48" s="266">
        <v>506</v>
      </c>
      <c r="Y48" s="266">
        <v>550</v>
      </c>
      <c r="Z48" s="266">
        <v>102</v>
      </c>
      <c r="AA48" s="266">
        <v>0</v>
      </c>
      <c r="AB48" s="266">
        <v>259</v>
      </c>
      <c r="AC48" s="266">
        <v>0</v>
      </c>
      <c r="AD48" s="266">
        <v>329</v>
      </c>
      <c r="AE48" s="266">
        <v>45</v>
      </c>
      <c r="AF48" s="266">
        <v>121</v>
      </c>
      <c r="AG48" s="266">
        <v>2775</v>
      </c>
    </row>
    <row r="49" spans="1:33" ht="12" customHeight="1" x14ac:dyDescent="0.2">
      <c r="A49" s="612" t="s">
        <v>256</v>
      </c>
      <c r="B49" s="612"/>
      <c r="C49" s="612"/>
      <c r="D49" s="612"/>
      <c r="E49" s="612"/>
      <c r="F49" s="612"/>
      <c r="G49" s="612"/>
      <c r="H49" s="612"/>
      <c r="I49" s="607"/>
      <c r="J49" s="262">
        <v>2527</v>
      </c>
      <c r="K49" s="264">
        <v>395</v>
      </c>
      <c r="L49" s="264">
        <v>0</v>
      </c>
      <c r="M49" s="264">
        <v>0</v>
      </c>
      <c r="N49" s="264">
        <v>220</v>
      </c>
      <c r="O49" s="264">
        <v>109</v>
      </c>
      <c r="P49" s="264">
        <v>1</v>
      </c>
      <c r="Q49" s="264">
        <v>28</v>
      </c>
      <c r="R49" s="264">
        <v>24</v>
      </c>
      <c r="S49" s="264">
        <v>340</v>
      </c>
      <c r="T49" s="264">
        <v>10</v>
      </c>
      <c r="U49" s="266">
        <v>144</v>
      </c>
      <c r="V49" s="266">
        <v>210</v>
      </c>
      <c r="W49" s="266">
        <v>270</v>
      </c>
      <c r="X49" s="266">
        <v>271</v>
      </c>
      <c r="Y49" s="266">
        <v>46</v>
      </c>
      <c r="Z49" s="266">
        <v>190</v>
      </c>
      <c r="AA49" s="266">
        <v>0</v>
      </c>
      <c r="AB49" s="266">
        <v>64</v>
      </c>
      <c r="AC49" s="266">
        <v>0</v>
      </c>
      <c r="AD49" s="266">
        <v>205</v>
      </c>
      <c r="AE49" s="266">
        <v>395</v>
      </c>
      <c r="AF49" s="266">
        <v>329</v>
      </c>
      <c r="AG49" s="266">
        <v>1598</v>
      </c>
    </row>
    <row r="50" spans="1:33" ht="12" customHeight="1" x14ac:dyDescent="0.2">
      <c r="A50" s="612" t="s">
        <v>257</v>
      </c>
      <c r="B50" s="612"/>
      <c r="C50" s="612"/>
      <c r="D50" s="612"/>
      <c r="E50" s="612"/>
      <c r="F50" s="612"/>
      <c r="G50" s="612"/>
      <c r="H50" s="612"/>
      <c r="I50" s="607"/>
      <c r="J50" s="262">
        <v>190</v>
      </c>
      <c r="K50" s="264">
        <v>0</v>
      </c>
      <c r="L50" s="264">
        <v>0</v>
      </c>
      <c r="M50" s="264">
        <v>0</v>
      </c>
      <c r="N50" s="264">
        <v>0</v>
      </c>
      <c r="O50" s="264">
        <v>166</v>
      </c>
      <c r="P50" s="264">
        <v>0</v>
      </c>
      <c r="Q50" s="264">
        <v>0</v>
      </c>
      <c r="R50" s="264">
        <v>0</v>
      </c>
      <c r="S50" s="264">
        <v>0</v>
      </c>
      <c r="T50" s="264">
        <v>0</v>
      </c>
      <c r="U50" s="266">
        <v>0</v>
      </c>
      <c r="V50" s="266">
        <v>0</v>
      </c>
      <c r="W50" s="266">
        <v>0</v>
      </c>
      <c r="X50" s="266">
        <v>2</v>
      </c>
      <c r="Y50" s="266">
        <v>0</v>
      </c>
      <c r="Z50" s="266">
        <v>0</v>
      </c>
      <c r="AA50" s="266">
        <v>0</v>
      </c>
      <c r="AB50" s="266">
        <v>22</v>
      </c>
      <c r="AC50" s="266">
        <v>0</v>
      </c>
      <c r="AD50" s="266">
        <v>0</v>
      </c>
      <c r="AE50" s="266">
        <v>0</v>
      </c>
      <c r="AF50" s="266">
        <v>166</v>
      </c>
      <c r="AG50" s="266">
        <v>24</v>
      </c>
    </row>
    <row r="51" spans="1:33" ht="12" customHeight="1" x14ac:dyDescent="0.2">
      <c r="A51" s="619"/>
      <c r="B51" s="619"/>
      <c r="C51" s="619"/>
      <c r="D51" s="619"/>
      <c r="E51" s="619"/>
      <c r="F51" s="619"/>
      <c r="G51" s="619"/>
      <c r="H51" s="619"/>
      <c r="I51" s="620"/>
      <c r="J51" s="272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</row>
    <row r="52" spans="1:33" ht="12" customHeight="1" x14ac:dyDescent="0.2">
      <c r="A52" s="280" t="s">
        <v>260</v>
      </c>
      <c r="B52" s="281"/>
      <c r="C52" s="281"/>
      <c r="D52" s="281" t="s">
        <v>261</v>
      </c>
      <c r="E52" s="281"/>
      <c r="F52" s="281"/>
      <c r="G52" s="281"/>
      <c r="H52" s="281"/>
      <c r="I52" s="280"/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281"/>
      <c r="U52" s="282"/>
      <c r="V52" s="281"/>
      <c r="W52" s="282"/>
      <c r="X52" s="281"/>
      <c r="Y52" s="281"/>
      <c r="Z52" s="281"/>
      <c r="AA52" s="282"/>
      <c r="AB52" s="281"/>
      <c r="AC52" s="282"/>
      <c r="AD52" s="281"/>
      <c r="AE52" s="281"/>
      <c r="AF52" s="281"/>
      <c r="AG52" s="281"/>
    </row>
    <row r="53" spans="1:33" ht="12" customHeight="1" x14ac:dyDescent="0.2">
      <c r="A53" s="280" t="s">
        <v>262</v>
      </c>
      <c r="B53" s="281"/>
      <c r="C53" s="281"/>
      <c r="D53" s="281"/>
      <c r="E53" s="281"/>
      <c r="F53" s="281"/>
      <c r="G53" s="281"/>
      <c r="H53" s="281"/>
      <c r="I53" s="280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2"/>
      <c r="W53" s="282"/>
      <c r="X53" s="281"/>
      <c r="Y53" s="282"/>
      <c r="Z53" s="281"/>
      <c r="AA53" s="282"/>
      <c r="AB53" s="281"/>
      <c r="AC53" s="282"/>
      <c r="AD53" s="281"/>
      <c r="AE53" s="281"/>
      <c r="AF53" s="281"/>
      <c r="AG53" s="281"/>
    </row>
    <row r="54" spans="1:33" ht="12" customHeight="1" x14ac:dyDescent="0.2">
      <c r="A54" s="281"/>
      <c r="B54" s="281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281"/>
      <c r="U54" s="281"/>
      <c r="V54" s="282"/>
      <c r="W54" s="282"/>
      <c r="X54" s="281"/>
      <c r="Y54" s="282"/>
      <c r="Z54" s="281"/>
      <c r="AA54" s="282"/>
      <c r="AB54" s="281"/>
      <c r="AC54" s="282"/>
      <c r="AD54" s="281"/>
      <c r="AE54" s="281"/>
      <c r="AF54" s="281"/>
      <c r="AG54" s="281"/>
    </row>
    <row r="55" spans="1:33" ht="12" customHeight="1" x14ac:dyDescent="0.2">
      <c r="A55" s="281"/>
      <c r="B55" s="281"/>
      <c r="C55" s="281"/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  <c r="Q55" s="281"/>
      <c r="R55" s="281"/>
      <c r="S55" s="281"/>
      <c r="T55" s="281"/>
      <c r="U55" s="281"/>
      <c r="V55" s="282"/>
      <c r="W55" s="282"/>
      <c r="X55" s="281"/>
      <c r="Y55" s="282"/>
      <c r="Z55" s="281"/>
      <c r="AA55" s="282"/>
      <c r="AB55" s="281"/>
      <c r="AC55" s="282"/>
      <c r="AD55" s="281"/>
      <c r="AE55" s="281"/>
      <c r="AF55" s="281"/>
      <c r="AG55" s="281"/>
    </row>
    <row r="56" spans="1:33" ht="12" customHeight="1" x14ac:dyDescent="0.2">
      <c r="A56" s="281"/>
      <c r="B56" s="281"/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82"/>
      <c r="W56" s="282"/>
      <c r="X56" s="281"/>
      <c r="Y56" s="282"/>
      <c r="Z56" s="281"/>
      <c r="AA56" s="282"/>
      <c r="AB56" s="281"/>
      <c r="AC56" s="282"/>
      <c r="AD56" s="281"/>
      <c r="AE56" s="281"/>
      <c r="AF56" s="281"/>
      <c r="AG56" s="281"/>
    </row>
    <row r="57" spans="1:33" ht="12" customHeight="1" x14ac:dyDescent="0.2">
      <c r="A57" s="281"/>
      <c r="B57" s="281"/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1"/>
      <c r="S57" s="281"/>
      <c r="T57" s="281"/>
      <c r="U57" s="281"/>
      <c r="V57" s="282"/>
      <c r="W57" s="282"/>
      <c r="X57" s="281"/>
      <c r="Y57" s="282"/>
      <c r="Z57" s="281"/>
      <c r="AA57" s="282"/>
      <c r="AB57" s="281"/>
      <c r="AC57" s="282"/>
      <c r="AD57" s="281"/>
      <c r="AE57" s="281"/>
      <c r="AF57" s="281"/>
      <c r="AG57" s="281"/>
    </row>
    <row r="58" spans="1:33" ht="12" customHeight="1" x14ac:dyDescent="0.2">
      <c r="A58" s="281"/>
      <c r="B58" s="281"/>
      <c r="C58" s="281"/>
      <c r="D58" s="281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2"/>
      <c r="W58" s="282"/>
      <c r="X58" s="281"/>
      <c r="Y58" s="282"/>
      <c r="Z58" s="281"/>
      <c r="AA58" s="282"/>
      <c r="AB58" s="281"/>
      <c r="AC58" s="282"/>
      <c r="AD58" s="281"/>
      <c r="AE58" s="281"/>
      <c r="AF58" s="281"/>
      <c r="AG58" s="281"/>
    </row>
    <row r="59" spans="1:33" ht="12" customHeight="1" x14ac:dyDescent="0.2">
      <c r="A59" s="281"/>
      <c r="B59" s="281"/>
      <c r="C59" s="281"/>
      <c r="D59" s="281"/>
      <c r="E59" s="281"/>
      <c r="F59" s="281"/>
      <c r="G59" s="281"/>
      <c r="H59" s="281"/>
      <c r="I59" s="281"/>
      <c r="J59" s="281"/>
      <c r="K59" s="281"/>
      <c r="L59" s="281"/>
      <c r="M59" s="281"/>
      <c r="N59" s="281"/>
      <c r="O59" s="281"/>
      <c r="P59" s="281"/>
      <c r="Q59" s="281"/>
      <c r="R59" s="281"/>
      <c r="S59" s="281"/>
      <c r="T59" s="281"/>
      <c r="U59" s="281"/>
      <c r="V59" s="282"/>
      <c r="W59" s="282"/>
      <c r="X59" s="281"/>
      <c r="Y59" s="282"/>
      <c r="Z59" s="281"/>
      <c r="AA59" s="282"/>
      <c r="AB59" s="281"/>
      <c r="AC59" s="282"/>
      <c r="AD59" s="281"/>
      <c r="AE59" s="281"/>
      <c r="AF59" s="281"/>
      <c r="AG59" s="281"/>
    </row>
    <row r="60" spans="1:33" ht="12" customHeight="1" x14ac:dyDescent="0.2">
      <c r="A60" s="281"/>
      <c r="B60" s="281"/>
      <c r="C60" s="281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  <c r="Q60" s="281"/>
      <c r="R60" s="281"/>
      <c r="S60" s="281"/>
      <c r="T60" s="281"/>
      <c r="U60" s="281"/>
      <c r="V60" s="281"/>
      <c r="W60" s="281"/>
      <c r="X60" s="281"/>
      <c r="Y60" s="281"/>
      <c r="Z60" s="281"/>
      <c r="AA60" s="281"/>
      <c r="AB60" s="281"/>
      <c r="AC60" s="281"/>
      <c r="AD60" s="281"/>
      <c r="AE60" s="281"/>
      <c r="AF60" s="281"/>
      <c r="AG60" s="281"/>
    </row>
    <row r="61" spans="1:33" ht="12" customHeight="1" x14ac:dyDescent="0.2">
      <c r="A61" s="281"/>
      <c r="B61" s="281"/>
      <c r="C61" s="281"/>
      <c r="D61" s="281"/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81"/>
      <c r="P61" s="281"/>
      <c r="Q61" s="281"/>
      <c r="R61" s="281"/>
      <c r="S61" s="281"/>
      <c r="T61" s="281"/>
      <c r="U61" s="281"/>
      <c r="V61" s="282"/>
      <c r="W61" s="282"/>
      <c r="X61" s="281"/>
      <c r="Y61" s="282"/>
      <c r="Z61" s="281"/>
      <c r="AA61" s="282"/>
      <c r="AB61" s="281"/>
      <c r="AC61" s="282"/>
      <c r="AD61" s="281"/>
      <c r="AE61" s="281"/>
      <c r="AF61" s="281"/>
      <c r="AG61" s="281"/>
    </row>
    <row r="62" spans="1:33" ht="12" customHeight="1" x14ac:dyDescent="0.2">
      <c r="A62" s="281"/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1"/>
      <c r="P62" s="281"/>
      <c r="Q62" s="281"/>
      <c r="R62" s="281"/>
      <c r="S62" s="281"/>
      <c r="T62" s="281"/>
      <c r="U62" s="281"/>
      <c r="V62" s="282"/>
      <c r="W62" s="282"/>
      <c r="X62" s="281"/>
      <c r="Y62" s="282"/>
      <c r="Z62" s="281"/>
      <c r="AA62" s="282"/>
      <c r="AB62" s="281"/>
      <c r="AC62" s="282"/>
      <c r="AD62" s="281"/>
      <c r="AE62" s="281"/>
      <c r="AF62" s="281"/>
      <c r="AG62" s="281"/>
    </row>
    <row r="63" spans="1:33" ht="12" customHeight="1" x14ac:dyDescent="0.2">
      <c r="A63" s="281"/>
      <c r="B63" s="281"/>
      <c r="C63" s="281"/>
      <c r="D63" s="281"/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81"/>
      <c r="P63" s="281"/>
      <c r="Q63" s="281"/>
      <c r="R63" s="281"/>
      <c r="S63" s="281"/>
      <c r="T63" s="281"/>
      <c r="U63" s="281"/>
      <c r="V63" s="282"/>
      <c r="W63" s="282"/>
      <c r="X63" s="281"/>
      <c r="Y63" s="282"/>
      <c r="Z63" s="281"/>
      <c r="AA63" s="282"/>
      <c r="AB63" s="281"/>
      <c r="AC63" s="282"/>
      <c r="AD63" s="281"/>
      <c r="AE63" s="281"/>
      <c r="AF63" s="281"/>
      <c r="AG63" s="281"/>
    </row>
    <row r="64" spans="1:33" ht="12" customHeight="1" x14ac:dyDescent="0.2">
      <c r="A64" s="281"/>
      <c r="B64" s="281"/>
      <c r="C64" s="281"/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  <c r="S64" s="281"/>
      <c r="T64" s="281"/>
      <c r="U64" s="281"/>
      <c r="V64" s="282"/>
      <c r="W64" s="282"/>
      <c r="X64" s="281"/>
      <c r="Y64" s="282"/>
      <c r="Z64" s="281"/>
      <c r="AA64" s="282"/>
      <c r="AB64" s="281"/>
      <c r="AC64" s="282"/>
      <c r="AD64" s="281"/>
      <c r="AE64" s="281"/>
      <c r="AF64" s="281"/>
      <c r="AG64" s="281"/>
    </row>
    <row r="65" spans="1:33" ht="12" customHeight="1" x14ac:dyDescent="0.2">
      <c r="A65" s="281"/>
      <c r="B65" s="281"/>
      <c r="C65" s="281"/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  <c r="S65" s="281"/>
      <c r="T65" s="281"/>
      <c r="U65" s="281"/>
      <c r="V65" s="282"/>
      <c r="W65" s="282"/>
      <c r="X65" s="281"/>
      <c r="Y65" s="282"/>
      <c r="Z65" s="281"/>
      <c r="AA65" s="282"/>
      <c r="AB65" s="281"/>
      <c r="AC65" s="282"/>
      <c r="AD65" s="281"/>
      <c r="AE65" s="281"/>
      <c r="AF65" s="281"/>
      <c r="AG65" s="281"/>
    </row>
    <row r="66" spans="1:33" ht="12" customHeight="1" x14ac:dyDescent="0.2">
      <c r="A66" s="281"/>
      <c r="B66" s="281"/>
      <c r="C66" s="281"/>
      <c r="D66" s="281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1"/>
      <c r="P66" s="281"/>
      <c r="Q66" s="281"/>
      <c r="R66" s="281"/>
      <c r="S66" s="281"/>
      <c r="T66" s="281"/>
      <c r="U66" s="281"/>
      <c r="V66" s="282"/>
      <c r="W66" s="282"/>
      <c r="X66" s="281"/>
      <c r="Y66" s="282"/>
      <c r="Z66" s="281"/>
      <c r="AA66" s="282"/>
      <c r="AB66" s="281"/>
      <c r="AC66" s="282"/>
      <c r="AD66" s="281"/>
      <c r="AE66" s="281"/>
      <c r="AF66" s="281"/>
      <c r="AG66" s="281"/>
    </row>
    <row r="67" spans="1:33" ht="12" customHeight="1" x14ac:dyDescent="0.2">
      <c r="A67" s="281"/>
      <c r="B67" s="281"/>
      <c r="C67" s="281"/>
      <c r="D67" s="281"/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81"/>
      <c r="P67" s="281"/>
      <c r="Q67" s="281"/>
      <c r="R67" s="281"/>
      <c r="S67" s="281"/>
      <c r="T67" s="281"/>
      <c r="U67" s="281"/>
      <c r="V67" s="282"/>
      <c r="W67" s="282"/>
      <c r="X67" s="281"/>
      <c r="Y67" s="282"/>
      <c r="Z67" s="281"/>
      <c r="AA67" s="282"/>
      <c r="AB67" s="281"/>
      <c r="AC67" s="282"/>
      <c r="AD67" s="281"/>
      <c r="AE67" s="281"/>
      <c r="AF67" s="281"/>
      <c r="AG67" s="281"/>
    </row>
    <row r="68" spans="1:33" ht="12" customHeight="1" x14ac:dyDescent="0.2">
      <c r="A68" s="281"/>
      <c r="B68" s="281"/>
      <c r="C68" s="281"/>
      <c r="D68" s="281"/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81"/>
      <c r="P68" s="281"/>
      <c r="Q68" s="281"/>
      <c r="R68" s="281"/>
      <c r="S68" s="281"/>
      <c r="T68" s="281"/>
      <c r="U68" s="281"/>
      <c r="V68" s="282"/>
      <c r="W68" s="282"/>
      <c r="X68" s="281"/>
      <c r="Y68" s="282"/>
      <c r="Z68" s="281"/>
      <c r="AA68" s="282"/>
      <c r="AB68" s="281"/>
      <c r="AC68" s="282"/>
      <c r="AD68" s="281"/>
      <c r="AE68" s="281"/>
      <c r="AF68" s="281"/>
      <c r="AG68" s="281"/>
    </row>
    <row r="69" spans="1:33" ht="12" customHeight="1" x14ac:dyDescent="0.2">
      <c r="V69" s="283"/>
      <c r="W69" s="283"/>
      <c r="Y69" s="283"/>
      <c r="AA69" s="283"/>
      <c r="AC69" s="283"/>
    </row>
    <row r="71" spans="1:33" ht="12" customHeight="1" x14ac:dyDescent="0.2">
      <c r="V71" s="283"/>
      <c r="W71" s="283"/>
      <c r="Y71" s="283"/>
      <c r="AA71" s="283"/>
      <c r="AC71" s="283"/>
    </row>
    <row r="72" spans="1:33" ht="12" customHeight="1" x14ac:dyDescent="0.2">
      <c r="V72" s="283"/>
      <c r="W72" s="283"/>
      <c r="Y72" s="283"/>
      <c r="AA72" s="283"/>
      <c r="AC72" s="283"/>
    </row>
    <row r="73" spans="1:33" ht="12" customHeight="1" x14ac:dyDescent="0.2">
      <c r="V73" s="283"/>
      <c r="W73" s="283"/>
      <c r="Y73" s="283"/>
      <c r="AA73" s="283"/>
      <c r="AC73" s="283"/>
    </row>
    <row r="74" spans="1:33" ht="12" customHeight="1" x14ac:dyDescent="0.2">
      <c r="V74" s="283"/>
      <c r="W74" s="283"/>
      <c r="Y74" s="283"/>
      <c r="AA74" s="283"/>
      <c r="AC74" s="283"/>
    </row>
    <row r="75" spans="1:33" ht="12" customHeight="1" x14ac:dyDescent="0.2">
      <c r="V75" s="283"/>
      <c r="W75" s="283"/>
      <c r="Y75" s="283"/>
      <c r="AA75" s="283"/>
      <c r="AC75" s="283"/>
    </row>
    <row r="76" spans="1:33" ht="12" customHeight="1" x14ac:dyDescent="0.2">
      <c r="V76" s="283"/>
      <c r="W76" s="283"/>
      <c r="Y76" s="283"/>
      <c r="AA76" s="283"/>
      <c r="AC76" s="283"/>
    </row>
    <row r="77" spans="1:33" ht="12" customHeight="1" x14ac:dyDescent="0.2">
      <c r="V77" s="283"/>
      <c r="W77" s="283"/>
      <c r="Y77" s="283"/>
      <c r="AA77" s="283"/>
      <c r="AC77" s="283"/>
    </row>
    <row r="78" spans="1:33" ht="12" customHeight="1" x14ac:dyDescent="0.2">
      <c r="V78" s="283"/>
      <c r="W78" s="283"/>
      <c r="Y78" s="283"/>
      <c r="AA78" s="283"/>
      <c r="AC78" s="283"/>
    </row>
    <row r="80" spans="1:33" ht="12" customHeight="1" x14ac:dyDescent="0.2">
      <c r="V80" s="283"/>
      <c r="W80" s="283"/>
      <c r="Y80" s="283"/>
      <c r="AA80" s="283"/>
      <c r="AC80" s="283"/>
    </row>
    <row r="81" spans="22:29" ht="12" customHeight="1" x14ac:dyDescent="0.2">
      <c r="V81" s="283"/>
      <c r="W81" s="283"/>
      <c r="Y81" s="283"/>
      <c r="AA81" s="283"/>
      <c r="AC81" s="283"/>
    </row>
    <row r="82" spans="22:29" ht="12" customHeight="1" x14ac:dyDescent="0.2">
      <c r="V82" s="283"/>
      <c r="W82" s="283"/>
      <c r="Y82" s="283"/>
      <c r="AA82" s="283"/>
      <c r="AC82" s="283"/>
    </row>
    <row r="83" spans="22:29" ht="12" customHeight="1" x14ac:dyDescent="0.2">
      <c r="V83" s="283"/>
      <c r="W83" s="283"/>
      <c r="Y83" s="283"/>
      <c r="AA83" s="283"/>
      <c r="AC83" s="283"/>
    </row>
    <row r="84" spans="22:29" ht="12" customHeight="1" x14ac:dyDescent="0.2">
      <c r="V84" s="283"/>
      <c r="W84" s="283"/>
      <c r="Y84" s="283"/>
      <c r="AA84" s="283"/>
      <c r="AC84" s="283"/>
    </row>
    <row r="85" spans="22:29" ht="12" customHeight="1" x14ac:dyDescent="0.2">
      <c r="V85" s="283"/>
      <c r="W85" s="283"/>
      <c r="Y85" s="283"/>
      <c r="AA85" s="283"/>
      <c r="AC85" s="283"/>
    </row>
    <row r="86" spans="22:29" ht="12" customHeight="1" x14ac:dyDescent="0.2">
      <c r="V86" s="283"/>
      <c r="W86" s="283"/>
      <c r="Y86" s="283"/>
      <c r="AA86" s="283"/>
      <c r="AC86" s="283"/>
    </row>
    <row r="87" spans="22:29" ht="12" customHeight="1" x14ac:dyDescent="0.2">
      <c r="V87" s="283"/>
      <c r="W87" s="283"/>
      <c r="Y87" s="283"/>
      <c r="AA87" s="283"/>
      <c r="AC87" s="283"/>
    </row>
    <row r="89" spans="22:29" ht="12" customHeight="1" x14ac:dyDescent="0.2">
      <c r="V89" s="283"/>
      <c r="W89" s="283"/>
      <c r="Y89" s="283"/>
      <c r="AA89" s="283"/>
      <c r="AC89" s="283"/>
    </row>
    <row r="90" spans="22:29" ht="12" customHeight="1" x14ac:dyDescent="0.2">
      <c r="V90" s="283"/>
      <c r="W90" s="283"/>
      <c r="Y90" s="283"/>
      <c r="AA90" s="283"/>
      <c r="AC90" s="283"/>
    </row>
    <row r="91" spans="22:29" ht="12" customHeight="1" x14ac:dyDescent="0.2">
      <c r="V91" s="283"/>
      <c r="W91" s="283"/>
      <c r="Y91" s="283"/>
      <c r="AA91" s="283"/>
      <c r="AC91" s="283"/>
    </row>
    <row r="92" spans="22:29" ht="12" customHeight="1" x14ac:dyDescent="0.2">
      <c r="V92" s="283"/>
      <c r="W92" s="283"/>
      <c r="Y92" s="283"/>
      <c r="AA92" s="283"/>
      <c r="AC92" s="283"/>
    </row>
    <row r="93" spans="22:29" ht="12" customHeight="1" x14ac:dyDescent="0.2">
      <c r="V93" s="283"/>
      <c r="W93" s="283"/>
      <c r="Y93" s="283"/>
      <c r="AA93" s="283"/>
      <c r="AC93" s="283"/>
    </row>
    <row r="94" spans="22:29" ht="12" customHeight="1" x14ac:dyDescent="0.2">
      <c r="V94" s="283"/>
      <c r="W94" s="283"/>
      <c r="Y94" s="283"/>
      <c r="AA94" s="283"/>
      <c r="AC94" s="283"/>
    </row>
    <row r="95" spans="22:29" ht="12" customHeight="1" x14ac:dyDescent="0.2">
      <c r="V95" s="283"/>
      <c r="W95" s="283"/>
      <c r="Y95" s="283"/>
      <c r="AA95" s="283"/>
      <c r="AC95" s="283"/>
    </row>
    <row r="96" spans="22:29" ht="12" customHeight="1" x14ac:dyDescent="0.2">
      <c r="V96" s="283"/>
      <c r="W96" s="283"/>
      <c r="Y96" s="283"/>
      <c r="AA96" s="283"/>
      <c r="AC96" s="283"/>
    </row>
    <row r="98" spans="22:29" ht="12" customHeight="1" x14ac:dyDescent="0.2">
      <c r="V98" s="283"/>
      <c r="W98" s="283"/>
      <c r="Y98" s="283"/>
      <c r="AA98" s="283"/>
      <c r="AC98" s="283"/>
    </row>
    <row r="99" spans="22:29" ht="12" customHeight="1" x14ac:dyDescent="0.2">
      <c r="V99" s="283"/>
      <c r="W99" s="283"/>
      <c r="Y99" s="283"/>
      <c r="AA99" s="283"/>
      <c r="AC99" s="283"/>
    </row>
    <row r="100" spans="22:29" ht="12" customHeight="1" x14ac:dyDescent="0.2">
      <c r="V100" s="283"/>
      <c r="W100" s="283"/>
      <c r="Y100" s="283"/>
      <c r="AA100" s="283"/>
      <c r="AC100" s="283"/>
    </row>
    <row r="101" spans="22:29" ht="12" customHeight="1" x14ac:dyDescent="0.2">
      <c r="V101" s="283"/>
      <c r="W101" s="283"/>
      <c r="Y101" s="283"/>
      <c r="AA101" s="283"/>
      <c r="AC101" s="283"/>
    </row>
    <row r="102" spans="22:29" ht="12" customHeight="1" x14ac:dyDescent="0.2">
      <c r="V102" s="283"/>
      <c r="W102" s="283"/>
      <c r="Y102" s="283"/>
      <c r="AA102" s="283"/>
      <c r="AC102" s="283"/>
    </row>
    <row r="103" spans="22:29" ht="12" customHeight="1" x14ac:dyDescent="0.2">
      <c r="V103" s="283"/>
      <c r="W103" s="283"/>
      <c r="Y103" s="283"/>
      <c r="AA103" s="283"/>
      <c r="AC103" s="283"/>
    </row>
    <row r="104" spans="22:29" ht="12" customHeight="1" x14ac:dyDescent="0.2">
      <c r="V104" s="283"/>
      <c r="W104" s="283"/>
      <c r="Y104" s="283"/>
      <c r="AA104" s="283"/>
      <c r="AC104" s="283"/>
    </row>
    <row r="106" spans="22:29" ht="12" customHeight="1" x14ac:dyDescent="0.2">
      <c r="V106" s="283"/>
      <c r="W106" s="283"/>
      <c r="Y106" s="283"/>
      <c r="AA106" s="283"/>
      <c r="AC106" s="283"/>
    </row>
    <row r="107" spans="22:29" ht="12" customHeight="1" x14ac:dyDescent="0.2">
      <c r="V107" s="283"/>
      <c r="W107" s="283"/>
      <c r="Y107" s="283"/>
      <c r="AA107" s="283"/>
      <c r="AC107" s="283"/>
    </row>
    <row r="108" spans="22:29" ht="12" customHeight="1" x14ac:dyDescent="0.2">
      <c r="V108" s="283"/>
      <c r="W108" s="283"/>
      <c r="Y108" s="283"/>
      <c r="AA108" s="283"/>
      <c r="AC108" s="283"/>
    </row>
    <row r="109" spans="22:29" ht="12" customHeight="1" x14ac:dyDescent="0.2">
      <c r="V109" s="283"/>
      <c r="W109" s="283"/>
      <c r="Y109" s="283"/>
      <c r="AA109" s="283"/>
      <c r="AC109" s="283"/>
    </row>
    <row r="110" spans="22:29" ht="12" customHeight="1" x14ac:dyDescent="0.2">
      <c r="V110" s="283"/>
      <c r="W110" s="283"/>
      <c r="Y110" s="283"/>
      <c r="AA110" s="283"/>
      <c r="AC110" s="283"/>
    </row>
    <row r="111" spans="22:29" ht="12" customHeight="1" x14ac:dyDescent="0.2">
      <c r="V111" s="283"/>
      <c r="W111" s="283"/>
      <c r="Y111" s="283"/>
      <c r="AA111" s="283"/>
      <c r="AC111" s="283"/>
    </row>
    <row r="113" spans="22:29" ht="12" customHeight="1" x14ac:dyDescent="0.2">
      <c r="V113" s="283"/>
      <c r="W113" s="283"/>
      <c r="Y113" s="283"/>
      <c r="AA113" s="283"/>
      <c r="AC113" s="283"/>
    </row>
    <row r="114" spans="22:29" ht="12" customHeight="1" x14ac:dyDescent="0.2">
      <c r="V114" s="283"/>
      <c r="W114" s="283"/>
      <c r="Y114" s="283"/>
      <c r="AA114" s="283"/>
      <c r="AC114" s="283"/>
    </row>
    <row r="115" spans="22:29" ht="12" customHeight="1" x14ac:dyDescent="0.2">
      <c r="V115" s="283"/>
      <c r="W115" s="283"/>
      <c r="Y115" s="283"/>
      <c r="AA115" s="283"/>
      <c r="AC115" s="283"/>
    </row>
    <row r="116" spans="22:29" ht="12" customHeight="1" x14ac:dyDescent="0.2">
      <c r="V116" s="283"/>
      <c r="W116" s="283"/>
      <c r="Y116" s="283"/>
      <c r="AA116" s="283"/>
      <c r="AC116" s="283"/>
    </row>
    <row r="117" spans="22:29" ht="12" customHeight="1" x14ac:dyDescent="0.2">
      <c r="V117" s="283"/>
      <c r="W117" s="283"/>
      <c r="Y117" s="283"/>
      <c r="AA117" s="283"/>
      <c r="AC117" s="283"/>
    </row>
    <row r="118" spans="22:29" ht="12" customHeight="1" x14ac:dyDescent="0.2">
      <c r="V118" s="283"/>
      <c r="W118" s="283"/>
      <c r="Y118" s="283"/>
      <c r="AA118" s="283"/>
      <c r="AC118" s="283"/>
    </row>
    <row r="120" spans="22:29" ht="12" customHeight="1" x14ac:dyDescent="0.2">
      <c r="V120" s="283"/>
      <c r="W120" s="283"/>
      <c r="Y120" s="283"/>
      <c r="AA120" s="283"/>
      <c r="AC120" s="283"/>
    </row>
    <row r="121" spans="22:29" ht="12" customHeight="1" x14ac:dyDescent="0.2">
      <c r="V121" s="283"/>
      <c r="W121" s="283"/>
      <c r="Y121" s="283"/>
      <c r="AA121" s="283"/>
      <c r="AC121" s="283"/>
    </row>
    <row r="122" spans="22:29" ht="12" customHeight="1" x14ac:dyDescent="0.2">
      <c r="V122" s="283"/>
      <c r="W122" s="283"/>
      <c r="Y122" s="283"/>
      <c r="AA122" s="283"/>
      <c r="AC122" s="283"/>
    </row>
    <row r="123" spans="22:29" ht="12" customHeight="1" x14ac:dyDescent="0.2">
      <c r="V123" s="283"/>
      <c r="W123" s="283"/>
      <c r="Y123" s="283"/>
      <c r="AA123" s="283"/>
      <c r="AC123" s="283"/>
    </row>
    <row r="124" spans="22:29" ht="12" customHeight="1" x14ac:dyDescent="0.2">
      <c r="V124" s="283"/>
      <c r="W124" s="283"/>
      <c r="Y124" s="283"/>
      <c r="AA124" s="283"/>
      <c r="AC124" s="283"/>
    </row>
    <row r="126" spans="22:29" ht="12" customHeight="1" x14ac:dyDescent="0.2">
      <c r="V126" s="283"/>
      <c r="W126" s="283"/>
      <c r="Y126" s="283"/>
      <c r="AA126" s="283"/>
      <c r="AC126" s="283"/>
    </row>
    <row r="127" spans="22:29" ht="12" customHeight="1" x14ac:dyDescent="0.2">
      <c r="V127" s="283"/>
      <c r="W127" s="283"/>
      <c r="Y127" s="283"/>
      <c r="AA127" s="283"/>
      <c r="AC127" s="283"/>
    </row>
    <row r="128" spans="22:29" ht="12" customHeight="1" x14ac:dyDescent="0.2">
      <c r="V128" s="283"/>
      <c r="W128" s="283"/>
      <c r="Y128" s="283"/>
      <c r="AA128" s="283"/>
      <c r="AC128" s="283"/>
    </row>
    <row r="129" spans="22:29" ht="12" customHeight="1" x14ac:dyDescent="0.2">
      <c r="V129" s="283"/>
      <c r="W129" s="283"/>
      <c r="Y129" s="283"/>
      <c r="AA129" s="283"/>
      <c r="AC129" s="283"/>
    </row>
    <row r="130" spans="22:29" ht="12" customHeight="1" x14ac:dyDescent="0.2">
      <c r="V130" s="283"/>
      <c r="W130" s="283"/>
      <c r="Y130" s="283"/>
      <c r="AA130" s="283"/>
      <c r="AC130" s="283"/>
    </row>
    <row r="132" spans="22:29" ht="12" customHeight="1" x14ac:dyDescent="0.2">
      <c r="V132" s="283"/>
      <c r="W132" s="283"/>
      <c r="Y132" s="283"/>
      <c r="AA132" s="283"/>
      <c r="AC132" s="283"/>
    </row>
    <row r="133" spans="22:29" ht="12" customHeight="1" x14ac:dyDescent="0.2">
      <c r="V133" s="283"/>
      <c r="W133" s="283"/>
      <c r="Y133" s="283"/>
      <c r="AA133" s="283"/>
      <c r="AC133" s="283"/>
    </row>
    <row r="134" spans="22:29" ht="12" customHeight="1" x14ac:dyDescent="0.2">
      <c r="V134" s="283"/>
      <c r="W134" s="283"/>
      <c r="Y134" s="283"/>
      <c r="AA134" s="283"/>
      <c r="AC134" s="283"/>
    </row>
    <row r="135" spans="22:29" ht="12" customHeight="1" x14ac:dyDescent="0.2">
      <c r="V135" s="283"/>
      <c r="W135" s="283"/>
      <c r="Y135" s="283"/>
      <c r="AA135" s="283"/>
      <c r="AC135" s="283"/>
    </row>
    <row r="136" spans="22:29" ht="12" customHeight="1" x14ac:dyDescent="0.2">
      <c r="V136" s="283"/>
      <c r="W136" s="283"/>
      <c r="Y136" s="283"/>
      <c r="AA136" s="283"/>
      <c r="AC136" s="283"/>
    </row>
    <row r="138" spans="22:29" ht="12" customHeight="1" x14ac:dyDescent="0.2">
      <c r="V138" s="283"/>
      <c r="W138" s="283"/>
      <c r="Y138" s="283"/>
      <c r="AA138" s="283"/>
      <c r="AC138" s="283"/>
    </row>
    <row r="139" spans="22:29" ht="12" customHeight="1" x14ac:dyDescent="0.2">
      <c r="V139" s="283"/>
      <c r="W139" s="283"/>
      <c r="Y139" s="283"/>
      <c r="AA139" s="283"/>
      <c r="AC139" s="283"/>
    </row>
    <row r="140" spans="22:29" ht="12" customHeight="1" x14ac:dyDescent="0.2">
      <c r="V140" s="283"/>
      <c r="W140" s="283"/>
      <c r="Y140" s="283"/>
      <c r="AA140" s="283"/>
      <c r="AC140" s="283"/>
    </row>
    <row r="141" spans="22:29" ht="12" customHeight="1" x14ac:dyDescent="0.2">
      <c r="V141" s="283"/>
      <c r="W141" s="283"/>
      <c r="Y141" s="283"/>
      <c r="AA141" s="283"/>
      <c r="AC141" s="283"/>
    </row>
    <row r="142" spans="22:29" ht="12" customHeight="1" x14ac:dyDescent="0.2">
      <c r="V142" s="283"/>
      <c r="W142" s="283"/>
      <c r="Y142" s="283"/>
      <c r="AA142" s="283"/>
      <c r="AC142" s="283"/>
    </row>
    <row r="144" spans="22:29" ht="12" customHeight="1" x14ac:dyDescent="0.2">
      <c r="V144" s="283"/>
      <c r="W144" s="283"/>
      <c r="Y144" s="283"/>
      <c r="AA144" s="283"/>
      <c r="AC144" s="283"/>
    </row>
    <row r="145" spans="22:29" ht="12" customHeight="1" x14ac:dyDescent="0.2">
      <c r="V145" s="283"/>
      <c r="W145" s="283"/>
      <c r="Y145" s="283"/>
      <c r="AA145" s="283"/>
      <c r="AC145" s="283"/>
    </row>
    <row r="146" spans="22:29" ht="12" customHeight="1" x14ac:dyDescent="0.2">
      <c r="V146" s="283"/>
      <c r="W146" s="283"/>
      <c r="Y146" s="283"/>
      <c r="AA146" s="283"/>
      <c r="AC146" s="283"/>
    </row>
    <row r="147" spans="22:29" ht="12" customHeight="1" x14ac:dyDescent="0.2">
      <c r="V147" s="283"/>
      <c r="W147" s="283"/>
      <c r="Y147" s="283"/>
      <c r="AA147" s="283"/>
      <c r="AC147" s="283"/>
    </row>
    <row r="148" spans="22:29" ht="12" customHeight="1" x14ac:dyDescent="0.2">
      <c r="V148" s="283"/>
      <c r="W148" s="283"/>
      <c r="Y148" s="283"/>
      <c r="AA148" s="283"/>
      <c r="AC148" s="283"/>
    </row>
    <row r="150" spans="22:29" ht="12" customHeight="1" x14ac:dyDescent="0.2">
      <c r="V150" s="283"/>
      <c r="W150" s="283"/>
      <c r="Y150" s="283"/>
      <c r="AA150" s="283"/>
      <c r="AC150" s="283"/>
    </row>
    <row r="151" spans="22:29" ht="12" customHeight="1" x14ac:dyDescent="0.2">
      <c r="V151" s="283"/>
      <c r="W151" s="283"/>
      <c r="Y151" s="283"/>
      <c r="AA151" s="283"/>
      <c r="AC151" s="283"/>
    </row>
    <row r="152" spans="22:29" ht="12" customHeight="1" x14ac:dyDescent="0.2">
      <c r="V152" s="283"/>
      <c r="W152" s="283"/>
      <c r="Y152" s="283"/>
      <c r="AA152" s="283"/>
      <c r="AC152" s="283"/>
    </row>
    <row r="153" spans="22:29" ht="12" customHeight="1" x14ac:dyDescent="0.2">
      <c r="V153" s="283"/>
      <c r="W153" s="283"/>
      <c r="Y153" s="283"/>
      <c r="AA153" s="283"/>
      <c r="AC153" s="283"/>
    </row>
    <row r="154" spans="22:29" ht="12" customHeight="1" x14ac:dyDescent="0.2">
      <c r="V154" s="283"/>
      <c r="W154" s="283"/>
      <c r="Y154" s="283"/>
      <c r="AA154" s="283"/>
      <c r="AC154" s="283"/>
    </row>
    <row r="156" spans="22:29" ht="12" customHeight="1" x14ac:dyDescent="0.2">
      <c r="V156" s="283"/>
      <c r="W156" s="283"/>
      <c r="Y156" s="283"/>
      <c r="AA156" s="283"/>
      <c r="AC156" s="283"/>
    </row>
    <row r="157" spans="22:29" ht="12" customHeight="1" x14ac:dyDescent="0.2">
      <c r="V157" s="283"/>
      <c r="W157" s="283"/>
      <c r="Y157" s="283"/>
      <c r="AA157" s="283"/>
      <c r="AC157" s="283"/>
    </row>
    <row r="158" spans="22:29" ht="12" customHeight="1" x14ac:dyDescent="0.2">
      <c r="V158" s="283"/>
      <c r="W158" s="283"/>
      <c r="Y158" s="283"/>
      <c r="AA158" s="283"/>
      <c r="AC158" s="283"/>
    </row>
    <row r="159" spans="22:29" ht="12" customHeight="1" x14ac:dyDescent="0.2">
      <c r="V159" s="283"/>
      <c r="W159" s="283"/>
      <c r="Y159" s="283"/>
      <c r="AA159" s="283"/>
      <c r="AC159" s="283"/>
    </row>
    <row r="160" spans="22:29" ht="12" customHeight="1" x14ac:dyDescent="0.2">
      <c r="V160" s="283"/>
      <c r="W160" s="283"/>
      <c r="Y160" s="283"/>
      <c r="AA160" s="283"/>
      <c r="AC160" s="283"/>
    </row>
    <row r="162" spans="22:29" ht="12" customHeight="1" x14ac:dyDescent="0.2">
      <c r="V162" s="283"/>
      <c r="W162" s="283"/>
      <c r="Y162" s="283"/>
      <c r="AA162" s="283"/>
      <c r="AC162" s="283"/>
    </row>
    <row r="163" spans="22:29" ht="12" customHeight="1" x14ac:dyDescent="0.2">
      <c r="V163" s="283"/>
      <c r="W163" s="283"/>
      <c r="Y163" s="283"/>
      <c r="AA163" s="283"/>
      <c r="AC163" s="283"/>
    </row>
    <row r="164" spans="22:29" ht="12" customHeight="1" x14ac:dyDescent="0.2">
      <c r="V164" s="283"/>
      <c r="W164" s="283"/>
      <c r="Y164" s="283"/>
      <c r="AA164" s="283"/>
      <c r="AC164" s="283"/>
    </row>
    <row r="165" spans="22:29" ht="12" customHeight="1" x14ac:dyDescent="0.2">
      <c r="V165" s="283"/>
      <c r="W165" s="283"/>
      <c r="Y165" s="283"/>
      <c r="AA165" s="283"/>
      <c r="AC165" s="283"/>
    </row>
    <row r="167" spans="22:29" ht="12" customHeight="1" x14ac:dyDescent="0.2">
      <c r="V167" s="283"/>
      <c r="W167" s="283"/>
      <c r="Y167" s="283"/>
      <c r="AA167" s="283"/>
      <c r="AC167" s="283"/>
    </row>
    <row r="168" spans="22:29" ht="12" customHeight="1" x14ac:dyDescent="0.2">
      <c r="V168" s="283"/>
      <c r="W168" s="283"/>
      <c r="Y168" s="283"/>
      <c r="AA168" s="283"/>
      <c r="AC168" s="283"/>
    </row>
    <row r="169" spans="22:29" ht="12" customHeight="1" x14ac:dyDescent="0.2">
      <c r="V169" s="283"/>
      <c r="W169" s="283"/>
      <c r="Y169" s="283"/>
      <c r="AA169" s="283"/>
      <c r="AC169" s="283"/>
    </row>
    <row r="170" spans="22:29" ht="12" customHeight="1" x14ac:dyDescent="0.2">
      <c r="V170" s="283"/>
      <c r="W170" s="283"/>
      <c r="Y170" s="283"/>
      <c r="AA170" s="283"/>
      <c r="AC170" s="283"/>
    </row>
    <row r="172" spans="22:29" ht="12" customHeight="1" x14ac:dyDescent="0.2">
      <c r="V172" s="283"/>
      <c r="W172" s="283"/>
      <c r="Y172" s="283"/>
      <c r="AA172" s="283"/>
      <c r="AC172" s="283"/>
    </row>
    <row r="173" spans="22:29" ht="12" customHeight="1" x14ac:dyDescent="0.2">
      <c r="V173" s="283"/>
      <c r="W173" s="283"/>
      <c r="Y173" s="283"/>
      <c r="AA173" s="283"/>
      <c r="AC173" s="283"/>
    </row>
    <row r="174" spans="22:29" ht="12" customHeight="1" x14ac:dyDescent="0.2">
      <c r="V174" s="283"/>
      <c r="W174" s="283"/>
      <c r="Y174" s="283"/>
      <c r="AA174" s="283"/>
      <c r="AC174" s="283"/>
    </row>
    <row r="175" spans="22:29" ht="12" customHeight="1" x14ac:dyDescent="0.2">
      <c r="V175" s="283"/>
      <c r="W175" s="283"/>
      <c r="Y175" s="283"/>
      <c r="AA175" s="283"/>
      <c r="AC175" s="283"/>
    </row>
    <row r="176" spans="22:29" ht="12" customHeight="1" x14ac:dyDescent="0.2">
      <c r="V176" s="283"/>
      <c r="W176" s="283"/>
      <c r="Y176" s="283"/>
      <c r="AA176" s="283"/>
      <c r="AC176" s="283"/>
    </row>
    <row r="177" spans="22:29" ht="12" customHeight="1" x14ac:dyDescent="0.2">
      <c r="V177" s="283"/>
      <c r="W177" s="283"/>
      <c r="Y177" s="283"/>
      <c r="AA177" s="283"/>
      <c r="AC177" s="283"/>
    </row>
    <row r="179" spans="22:29" ht="12" customHeight="1" x14ac:dyDescent="0.2">
      <c r="V179" s="283"/>
      <c r="W179" s="283"/>
      <c r="Y179" s="283"/>
      <c r="AA179" s="283"/>
      <c r="AC179" s="283"/>
    </row>
    <row r="180" spans="22:29" ht="12" customHeight="1" x14ac:dyDescent="0.2">
      <c r="V180" s="283"/>
      <c r="W180" s="283"/>
      <c r="Y180" s="283"/>
      <c r="AA180" s="283"/>
      <c r="AC180" s="283"/>
    </row>
    <row r="181" spans="22:29" ht="12" customHeight="1" x14ac:dyDescent="0.2">
      <c r="V181" s="283"/>
      <c r="W181" s="283"/>
      <c r="Y181" s="283"/>
      <c r="AA181" s="283"/>
      <c r="AC181" s="283"/>
    </row>
    <row r="182" spans="22:29" ht="12" customHeight="1" x14ac:dyDescent="0.2">
      <c r="V182" s="283"/>
      <c r="W182" s="283"/>
      <c r="Y182" s="283"/>
      <c r="AA182" s="283"/>
      <c r="AC182" s="283"/>
    </row>
    <row r="183" spans="22:29" ht="12" customHeight="1" x14ac:dyDescent="0.2">
      <c r="V183" s="283"/>
      <c r="W183" s="283"/>
      <c r="Y183" s="283"/>
      <c r="AA183" s="283"/>
      <c r="AC183" s="283"/>
    </row>
    <row r="185" spans="22:29" ht="12" customHeight="1" x14ac:dyDescent="0.2">
      <c r="V185" s="283"/>
      <c r="W185" s="283"/>
      <c r="Y185" s="283"/>
      <c r="AA185" s="283"/>
      <c r="AC185" s="283"/>
    </row>
    <row r="186" spans="22:29" ht="12" customHeight="1" x14ac:dyDescent="0.2">
      <c r="V186" s="283"/>
      <c r="W186" s="283"/>
      <c r="Y186" s="283"/>
      <c r="AA186" s="283"/>
      <c r="AC186" s="283"/>
    </row>
    <row r="187" spans="22:29" ht="12" customHeight="1" x14ac:dyDescent="0.2">
      <c r="V187" s="283"/>
      <c r="W187" s="283"/>
      <c r="Y187" s="283"/>
      <c r="AA187" s="283"/>
      <c r="AC187" s="283"/>
    </row>
    <row r="188" spans="22:29" ht="12" customHeight="1" x14ac:dyDescent="0.2">
      <c r="V188" s="283"/>
      <c r="W188" s="283"/>
      <c r="Y188" s="283"/>
      <c r="AA188" s="283"/>
      <c r="AC188" s="283"/>
    </row>
    <row r="189" spans="22:29" ht="12" customHeight="1" x14ac:dyDescent="0.2">
      <c r="V189" s="283"/>
      <c r="W189" s="283"/>
      <c r="Y189" s="283"/>
      <c r="AA189" s="283"/>
      <c r="AC189" s="283"/>
    </row>
    <row r="191" spans="22:29" ht="12" customHeight="1" x14ac:dyDescent="0.2">
      <c r="V191" s="283"/>
      <c r="W191" s="283"/>
      <c r="Y191" s="283"/>
      <c r="AA191" s="283"/>
      <c r="AC191" s="283"/>
    </row>
    <row r="192" spans="22:29" ht="12" customHeight="1" x14ac:dyDescent="0.2">
      <c r="V192" s="283"/>
      <c r="W192" s="283"/>
      <c r="Y192" s="283"/>
      <c r="AA192" s="283"/>
      <c r="AC192" s="283"/>
    </row>
    <row r="193" spans="22:29" ht="12" customHeight="1" x14ac:dyDescent="0.2">
      <c r="V193" s="283"/>
      <c r="W193" s="283"/>
      <c r="Y193" s="283"/>
      <c r="AA193" s="283"/>
      <c r="AC193" s="283"/>
    </row>
    <row r="194" spans="22:29" ht="12" customHeight="1" x14ac:dyDescent="0.2">
      <c r="V194" s="283"/>
      <c r="W194" s="283"/>
      <c r="Y194" s="283"/>
      <c r="AA194" s="283"/>
      <c r="AC194" s="283"/>
    </row>
    <row r="195" spans="22:29" ht="12" customHeight="1" x14ac:dyDescent="0.2">
      <c r="V195" s="283"/>
      <c r="W195" s="283"/>
      <c r="Y195" s="283"/>
      <c r="AA195" s="283"/>
      <c r="AC195" s="283"/>
    </row>
    <row r="197" spans="22:29" ht="12" customHeight="1" x14ac:dyDescent="0.2">
      <c r="V197" s="283"/>
      <c r="W197" s="283"/>
      <c r="Y197" s="283"/>
      <c r="AA197" s="283"/>
      <c r="AC197" s="283"/>
    </row>
    <row r="198" spans="22:29" ht="12" customHeight="1" x14ac:dyDescent="0.2">
      <c r="V198" s="283"/>
      <c r="W198" s="283"/>
      <c r="Y198" s="283"/>
      <c r="AA198" s="283"/>
      <c r="AC198" s="283"/>
    </row>
    <row r="199" spans="22:29" ht="12" customHeight="1" x14ac:dyDescent="0.2">
      <c r="V199" s="283"/>
      <c r="W199" s="283"/>
      <c r="Y199" s="283"/>
      <c r="AA199" s="283"/>
      <c r="AC199" s="283"/>
    </row>
    <row r="200" spans="22:29" ht="12" customHeight="1" x14ac:dyDescent="0.2">
      <c r="V200" s="283"/>
      <c r="W200" s="283"/>
      <c r="Y200" s="283"/>
      <c r="AA200" s="283"/>
      <c r="AC200" s="283"/>
    </row>
    <row r="201" spans="22:29" ht="12" customHeight="1" x14ac:dyDescent="0.2">
      <c r="V201" s="283"/>
      <c r="W201" s="283"/>
      <c r="Y201" s="283"/>
      <c r="AA201" s="283"/>
      <c r="AC201" s="283"/>
    </row>
    <row r="203" spans="22:29" ht="12" customHeight="1" x14ac:dyDescent="0.2">
      <c r="V203" s="283"/>
      <c r="W203" s="283"/>
      <c r="Y203" s="283"/>
      <c r="AA203" s="283"/>
      <c r="AC203" s="283"/>
    </row>
    <row r="204" spans="22:29" ht="12" customHeight="1" x14ac:dyDescent="0.2">
      <c r="V204" s="283"/>
      <c r="W204" s="283"/>
      <c r="Y204" s="283"/>
      <c r="AA204" s="283"/>
      <c r="AC204" s="283"/>
    </row>
    <row r="205" spans="22:29" ht="12" customHeight="1" x14ac:dyDescent="0.2">
      <c r="V205" s="283"/>
      <c r="W205" s="283"/>
      <c r="Y205" s="283"/>
      <c r="AA205" s="283"/>
      <c r="AC205" s="283"/>
    </row>
    <row r="206" spans="22:29" ht="12" customHeight="1" x14ac:dyDescent="0.2">
      <c r="V206" s="283"/>
      <c r="W206" s="283"/>
      <c r="Y206" s="283"/>
      <c r="AA206" s="283"/>
      <c r="AC206" s="283"/>
    </row>
    <row r="207" spans="22:29" ht="12" customHeight="1" x14ac:dyDescent="0.2">
      <c r="V207" s="283"/>
      <c r="W207" s="283"/>
      <c r="Y207" s="283"/>
      <c r="AA207" s="283"/>
      <c r="AC207" s="283"/>
    </row>
    <row r="209" spans="22:29" ht="12" customHeight="1" x14ac:dyDescent="0.2">
      <c r="V209" s="283"/>
      <c r="W209" s="283"/>
      <c r="Y209" s="283"/>
      <c r="AA209" s="283"/>
      <c r="AC209" s="283"/>
    </row>
    <row r="210" spans="22:29" ht="12" customHeight="1" x14ac:dyDescent="0.2">
      <c r="V210" s="283"/>
      <c r="W210" s="283"/>
      <c r="Y210" s="283"/>
      <c r="AA210" s="283"/>
      <c r="AC210" s="283"/>
    </row>
    <row r="211" spans="22:29" ht="12" customHeight="1" x14ac:dyDescent="0.2">
      <c r="V211" s="283"/>
      <c r="W211" s="283"/>
      <c r="Y211" s="283"/>
      <c r="AA211" s="283"/>
      <c r="AC211" s="283"/>
    </row>
    <row r="212" spans="22:29" ht="12" customHeight="1" x14ac:dyDescent="0.2">
      <c r="V212" s="283"/>
      <c r="W212" s="283"/>
      <c r="Y212" s="283"/>
      <c r="AA212" s="283"/>
      <c r="AC212" s="283"/>
    </row>
    <row r="213" spans="22:29" ht="12" customHeight="1" x14ac:dyDescent="0.2">
      <c r="V213" s="283"/>
      <c r="W213" s="283"/>
      <c r="Y213" s="283"/>
      <c r="AA213" s="283"/>
      <c r="AC213" s="283"/>
    </row>
    <row r="215" spans="22:29" ht="12" customHeight="1" x14ac:dyDescent="0.2">
      <c r="V215" s="283"/>
      <c r="W215" s="283"/>
      <c r="Y215" s="283"/>
      <c r="AA215" s="283"/>
      <c r="AC215" s="283"/>
    </row>
    <row r="216" spans="22:29" ht="12" customHeight="1" x14ac:dyDescent="0.2">
      <c r="V216" s="283"/>
      <c r="W216" s="283"/>
      <c r="Y216" s="283"/>
      <c r="AA216" s="283"/>
      <c r="AC216" s="283"/>
    </row>
    <row r="217" spans="22:29" ht="12" customHeight="1" x14ac:dyDescent="0.2">
      <c r="V217" s="283"/>
      <c r="W217" s="283"/>
      <c r="Y217" s="283"/>
      <c r="AA217" s="283"/>
      <c r="AC217" s="283"/>
    </row>
    <row r="218" spans="22:29" ht="12" customHeight="1" x14ac:dyDescent="0.2">
      <c r="V218" s="283"/>
      <c r="W218" s="283"/>
      <c r="Y218" s="283"/>
      <c r="AA218" s="283"/>
      <c r="AC218" s="283"/>
    </row>
    <row r="219" spans="22:29" ht="12" customHeight="1" x14ac:dyDescent="0.2">
      <c r="V219" s="283"/>
      <c r="W219" s="283"/>
      <c r="Y219" s="283"/>
      <c r="AA219" s="283"/>
      <c r="AC219" s="283"/>
    </row>
    <row r="221" spans="22:29" ht="12" customHeight="1" x14ac:dyDescent="0.2">
      <c r="V221" s="283"/>
      <c r="W221" s="283"/>
      <c r="Y221" s="283"/>
      <c r="AA221" s="283"/>
      <c r="AC221" s="283"/>
    </row>
    <row r="222" spans="22:29" ht="12" customHeight="1" x14ac:dyDescent="0.2">
      <c r="V222" s="283"/>
      <c r="W222" s="283"/>
      <c r="Y222" s="283"/>
      <c r="AA222" s="283"/>
      <c r="AC222" s="283"/>
    </row>
    <row r="223" spans="22:29" ht="12" customHeight="1" x14ac:dyDescent="0.2">
      <c r="V223" s="283"/>
      <c r="W223" s="283"/>
      <c r="Y223" s="283"/>
      <c r="AA223" s="283"/>
      <c r="AC223" s="283"/>
    </row>
    <row r="224" spans="22:29" ht="12" customHeight="1" x14ac:dyDescent="0.2">
      <c r="V224" s="283"/>
      <c r="W224" s="283"/>
      <c r="Y224" s="283"/>
      <c r="AA224" s="283"/>
      <c r="AC224" s="283"/>
    </row>
    <row r="226" spans="22:29" ht="12" customHeight="1" x14ac:dyDescent="0.2">
      <c r="V226" s="283"/>
      <c r="W226" s="283"/>
      <c r="Y226" s="283"/>
      <c r="AA226" s="283"/>
      <c r="AC226" s="283"/>
    </row>
    <row r="227" spans="22:29" ht="12" customHeight="1" x14ac:dyDescent="0.2">
      <c r="V227" s="283"/>
      <c r="W227" s="283"/>
      <c r="Y227" s="283"/>
      <c r="AA227" s="283"/>
      <c r="AC227" s="283"/>
    </row>
    <row r="228" spans="22:29" ht="12" customHeight="1" x14ac:dyDescent="0.2">
      <c r="V228" s="283"/>
      <c r="W228" s="283"/>
      <c r="Y228" s="283"/>
      <c r="AA228" s="283"/>
      <c r="AC228" s="283"/>
    </row>
    <row r="229" spans="22:29" ht="12" customHeight="1" x14ac:dyDescent="0.2">
      <c r="V229" s="283"/>
      <c r="W229" s="283"/>
      <c r="Y229" s="283"/>
      <c r="AA229" s="283"/>
      <c r="AC229" s="283"/>
    </row>
    <row r="230" spans="22:29" ht="12" customHeight="1" x14ac:dyDescent="0.2">
      <c r="V230" s="283"/>
      <c r="AA230" s="283"/>
    </row>
  </sheetData>
  <mergeCells count="68">
    <mergeCell ref="A48:I48"/>
    <mergeCell ref="A49:I49"/>
    <mergeCell ref="A50:I50"/>
    <mergeCell ref="A51:I51"/>
    <mergeCell ref="B42:I42"/>
    <mergeCell ref="B43:I43"/>
    <mergeCell ref="B44:I44"/>
    <mergeCell ref="A45:I45"/>
    <mergeCell ref="A46:I46"/>
    <mergeCell ref="A47:I47"/>
    <mergeCell ref="A41:I41"/>
    <mergeCell ref="B31:I31"/>
    <mergeCell ref="A32:I32"/>
    <mergeCell ref="A33:I33"/>
    <mergeCell ref="A34:I34"/>
    <mergeCell ref="A35:I35"/>
    <mergeCell ref="A36:I36"/>
    <mergeCell ref="A37:I37"/>
    <mergeCell ref="A38:I38"/>
    <mergeCell ref="A39:I39"/>
    <mergeCell ref="A40:B40"/>
    <mergeCell ref="C40:I40"/>
    <mergeCell ref="B30:I30"/>
    <mergeCell ref="A20:I20"/>
    <mergeCell ref="A21:I21"/>
    <mergeCell ref="A22:I22"/>
    <mergeCell ref="A23:I23"/>
    <mergeCell ref="A24:I24"/>
    <mergeCell ref="A25:I25"/>
    <mergeCell ref="A26:I26"/>
    <mergeCell ref="A27:B27"/>
    <mergeCell ref="C27:I27"/>
    <mergeCell ref="A28:I28"/>
    <mergeCell ref="B29:I29"/>
    <mergeCell ref="AE7:AE12"/>
    <mergeCell ref="AF7:AF12"/>
    <mergeCell ref="A14:I14"/>
    <mergeCell ref="A15:I15"/>
    <mergeCell ref="B16:I16"/>
    <mergeCell ref="A13:I13"/>
    <mergeCell ref="W7:W12"/>
    <mergeCell ref="X7:X12"/>
    <mergeCell ref="Y7:Y12"/>
    <mergeCell ref="Z7:Z12"/>
    <mergeCell ref="Q7:Q12"/>
    <mergeCell ref="U7:U12"/>
    <mergeCell ref="V7:V12"/>
    <mergeCell ref="A19:I19"/>
    <mergeCell ref="AC7:AC12"/>
    <mergeCell ref="AD7:AD12"/>
    <mergeCell ref="B17:I17"/>
    <mergeCell ref="B18:I18"/>
    <mergeCell ref="A1:T4"/>
    <mergeCell ref="U2:AG3"/>
    <mergeCell ref="A5:I12"/>
    <mergeCell ref="J5:J12"/>
    <mergeCell ref="K7:K12"/>
    <mergeCell ref="L7:L12"/>
    <mergeCell ref="M7:M12"/>
    <mergeCell ref="N7:N12"/>
    <mergeCell ref="O7:O12"/>
    <mergeCell ref="P7:P12"/>
    <mergeCell ref="AG7:AG12"/>
    <mergeCell ref="AA7:AA12"/>
    <mergeCell ref="AB7:AB12"/>
    <mergeCell ref="R7:R12"/>
    <mergeCell ref="S7:S12"/>
    <mergeCell ref="T7:T12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fitToHeight="0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8"/>
  <sheetViews>
    <sheetView showGridLines="0" zoomScaleNormal="100" zoomScaleSheetLayoutView="100" workbookViewId="0">
      <selection sqref="A1:I2"/>
    </sheetView>
  </sheetViews>
  <sheetFormatPr defaultColWidth="7.5" defaultRowHeight="12.75" customHeight="1" x14ac:dyDescent="0.55000000000000004"/>
  <cols>
    <col min="1" max="1" width="9" style="6" customWidth="1"/>
    <col min="2" max="3" width="10.5" style="6" customWidth="1"/>
    <col min="4" max="8" width="9" style="6" customWidth="1"/>
    <col min="9" max="9" width="10.58203125" style="6" customWidth="1"/>
    <col min="10" max="16384" width="7.5" style="6"/>
  </cols>
  <sheetData>
    <row r="1" spans="1:9" ht="12" customHeight="1" x14ac:dyDescent="0.55000000000000004">
      <c r="A1" s="621" t="s">
        <v>263</v>
      </c>
      <c r="B1" s="621"/>
      <c r="C1" s="621"/>
      <c r="D1" s="621"/>
      <c r="E1" s="621"/>
      <c r="F1" s="621"/>
      <c r="G1" s="621"/>
      <c r="H1" s="621"/>
      <c r="I1" s="621"/>
    </row>
    <row r="2" spans="1:9" ht="12" customHeight="1" x14ac:dyDescent="0.55000000000000004">
      <c r="A2" s="621"/>
      <c r="B2" s="621"/>
      <c r="C2" s="621"/>
      <c r="D2" s="621"/>
      <c r="E2" s="621"/>
      <c r="F2" s="621"/>
      <c r="G2" s="621"/>
      <c r="H2" s="621"/>
      <c r="I2" s="621"/>
    </row>
    <row r="3" spans="1:9" ht="12" customHeight="1" x14ac:dyDescent="0.55000000000000004">
      <c r="A3" s="622" t="s">
        <v>126</v>
      </c>
      <c r="B3" s="622"/>
      <c r="C3" s="622"/>
      <c r="D3" s="622"/>
      <c r="E3" s="622"/>
      <c r="F3" s="622"/>
      <c r="G3" s="622"/>
      <c r="H3" s="622"/>
      <c r="I3" s="622"/>
    </row>
    <row r="4" spans="1:9" ht="12" customHeight="1" x14ac:dyDescent="0.55000000000000004">
      <c r="A4" s="530" t="s">
        <v>264</v>
      </c>
      <c r="B4" s="489" t="s">
        <v>265</v>
      </c>
      <c r="C4" s="489" t="s">
        <v>266</v>
      </c>
      <c r="D4" s="623" t="s">
        <v>267</v>
      </c>
      <c r="E4" s="549" t="s">
        <v>268</v>
      </c>
      <c r="F4" s="549" t="s">
        <v>269</v>
      </c>
      <c r="G4" s="549" t="s">
        <v>270</v>
      </c>
      <c r="H4" s="489" t="s">
        <v>271</v>
      </c>
      <c r="I4" s="489" t="s">
        <v>272</v>
      </c>
    </row>
    <row r="5" spans="1:9" ht="12" customHeight="1" x14ac:dyDescent="0.55000000000000004">
      <c r="A5" s="532"/>
      <c r="B5" s="541"/>
      <c r="C5" s="541"/>
      <c r="D5" s="624"/>
      <c r="E5" s="626"/>
      <c r="F5" s="626"/>
      <c r="G5" s="626"/>
      <c r="H5" s="541"/>
      <c r="I5" s="541"/>
    </row>
    <row r="6" spans="1:9" ht="12" customHeight="1" x14ac:dyDescent="0.55000000000000004">
      <c r="A6" s="534"/>
      <c r="B6" s="490"/>
      <c r="C6" s="490"/>
      <c r="D6" s="625"/>
      <c r="E6" s="550"/>
      <c r="F6" s="550"/>
      <c r="G6" s="550"/>
      <c r="H6" s="490"/>
      <c r="I6" s="490"/>
    </row>
    <row r="7" spans="1:9" ht="11.5" customHeight="1" x14ac:dyDescent="0.55000000000000004">
      <c r="A7" s="470"/>
      <c r="B7" s="482"/>
      <c r="C7" s="284"/>
      <c r="D7" s="284"/>
      <c r="E7" s="285"/>
      <c r="F7" s="285"/>
      <c r="G7" s="285"/>
      <c r="H7" s="284"/>
      <c r="I7" s="284"/>
    </row>
    <row r="8" spans="1:9" ht="11.5" customHeight="1" x14ac:dyDescent="0.55000000000000004">
      <c r="A8" s="469" t="s">
        <v>6</v>
      </c>
      <c r="B8" s="471">
        <v>498232</v>
      </c>
      <c r="C8" s="468">
        <v>38050</v>
      </c>
      <c r="D8" s="468">
        <v>22725</v>
      </c>
      <c r="E8" s="468">
        <v>71629</v>
      </c>
      <c r="F8" s="468">
        <v>57952</v>
      </c>
      <c r="G8" s="468">
        <v>93192</v>
      </c>
      <c r="H8" s="468">
        <v>136838</v>
      </c>
      <c r="I8" s="468">
        <v>77846</v>
      </c>
    </row>
    <row r="9" spans="1:9" ht="11.5" customHeight="1" x14ac:dyDescent="0.55000000000000004">
      <c r="A9" s="469"/>
      <c r="B9" s="17"/>
      <c r="C9" s="17"/>
      <c r="D9" s="17"/>
      <c r="E9" s="17"/>
      <c r="F9" s="17"/>
      <c r="G9" s="17"/>
      <c r="H9" s="17"/>
      <c r="I9" s="17"/>
    </row>
    <row r="10" spans="1:9" ht="11.5" customHeight="1" x14ac:dyDescent="0.55000000000000004">
      <c r="A10" s="464" t="s">
        <v>273</v>
      </c>
      <c r="B10" s="465">
        <v>18104</v>
      </c>
      <c r="C10" s="467">
        <v>8730</v>
      </c>
      <c r="D10" s="467">
        <v>1685</v>
      </c>
      <c r="E10" s="466">
        <v>4479</v>
      </c>
      <c r="F10" s="467">
        <v>0</v>
      </c>
      <c r="G10" s="467">
        <v>0</v>
      </c>
      <c r="H10" s="467">
        <v>0</v>
      </c>
      <c r="I10" s="467">
        <v>3210</v>
      </c>
    </row>
    <row r="11" spans="1:9" ht="11.5" customHeight="1" x14ac:dyDescent="0.55000000000000004">
      <c r="A11" s="464"/>
      <c r="B11" s="465"/>
      <c r="C11" s="467"/>
      <c r="D11" s="467"/>
      <c r="E11" s="466"/>
      <c r="F11" s="467"/>
      <c r="G11" s="467"/>
      <c r="H11" s="467"/>
      <c r="I11" s="467"/>
    </row>
    <row r="12" spans="1:9" ht="11.5" customHeight="1" x14ac:dyDescent="0.55000000000000004">
      <c r="A12" s="464" t="s">
        <v>274</v>
      </c>
      <c r="B12" s="465">
        <v>19118</v>
      </c>
      <c r="C12" s="467">
        <v>6003</v>
      </c>
      <c r="D12" s="467">
        <v>762</v>
      </c>
      <c r="E12" s="466">
        <v>4417</v>
      </c>
      <c r="F12" s="467">
        <v>4701</v>
      </c>
      <c r="G12" s="467">
        <v>0</v>
      </c>
      <c r="H12" s="467">
        <v>0</v>
      </c>
      <c r="I12" s="467">
        <v>3235</v>
      </c>
    </row>
    <row r="13" spans="1:9" ht="11.5" customHeight="1" x14ac:dyDescent="0.55000000000000004">
      <c r="A13" s="464"/>
      <c r="B13" s="465"/>
      <c r="C13" s="467"/>
      <c r="D13" s="467"/>
      <c r="E13" s="466"/>
      <c r="F13" s="467"/>
      <c r="G13" s="467"/>
      <c r="H13" s="467"/>
      <c r="I13" s="467"/>
    </row>
    <row r="14" spans="1:9" ht="11.5" customHeight="1" x14ac:dyDescent="0.55000000000000004">
      <c r="A14" s="464" t="s">
        <v>275</v>
      </c>
      <c r="B14" s="465">
        <v>19628</v>
      </c>
      <c r="C14" s="467">
        <v>5287</v>
      </c>
      <c r="D14" s="467">
        <v>437</v>
      </c>
      <c r="E14" s="466">
        <v>2259</v>
      </c>
      <c r="F14" s="467">
        <v>4398</v>
      </c>
      <c r="G14" s="467">
        <v>4185</v>
      </c>
      <c r="H14" s="467">
        <v>0</v>
      </c>
      <c r="I14" s="467">
        <v>3062</v>
      </c>
    </row>
    <row r="15" spans="1:9" ht="11.5" customHeight="1" x14ac:dyDescent="0.55000000000000004">
      <c r="A15" s="464"/>
      <c r="B15" s="465"/>
      <c r="C15" s="467"/>
      <c r="D15" s="467"/>
      <c r="E15" s="466"/>
      <c r="F15" s="467"/>
      <c r="G15" s="467"/>
      <c r="H15" s="467"/>
      <c r="I15" s="467"/>
    </row>
    <row r="16" spans="1:9" ht="11.5" customHeight="1" x14ac:dyDescent="0.55000000000000004">
      <c r="A16" s="464" t="s">
        <v>109</v>
      </c>
      <c r="B16" s="465">
        <v>21375</v>
      </c>
      <c r="C16" s="467">
        <v>4323</v>
      </c>
      <c r="D16" s="467">
        <v>869</v>
      </c>
      <c r="E16" s="466">
        <v>1728</v>
      </c>
      <c r="F16" s="467">
        <v>2657</v>
      </c>
      <c r="G16" s="467">
        <v>8667</v>
      </c>
      <c r="H16" s="467">
        <v>0</v>
      </c>
      <c r="I16" s="467">
        <v>3131</v>
      </c>
    </row>
    <row r="17" spans="1:9" ht="11.5" customHeight="1" x14ac:dyDescent="0.55000000000000004">
      <c r="A17" s="464"/>
      <c r="B17" s="465"/>
      <c r="C17" s="467"/>
      <c r="D17" s="467"/>
      <c r="E17" s="466"/>
      <c r="F17" s="467"/>
      <c r="G17" s="467"/>
      <c r="H17" s="467"/>
      <c r="I17" s="467"/>
    </row>
    <row r="18" spans="1:9" ht="11.5" customHeight="1" x14ac:dyDescent="0.55000000000000004">
      <c r="A18" s="464" t="s">
        <v>110</v>
      </c>
      <c r="B18" s="465">
        <v>27363</v>
      </c>
      <c r="C18" s="467">
        <v>2863</v>
      </c>
      <c r="D18" s="467">
        <v>2941</v>
      </c>
      <c r="E18" s="466">
        <v>4504</v>
      </c>
      <c r="F18" s="467">
        <v>1815</v>
      </c>
      <c r="G18" s="467">
        <v>6478</v>
      </c>
      <c r="H18" s="467">
        <v>2890</v>
      </c>
      <c r="I18" s="467">
        <v>5872</v>
      </c>
    </row>
    <row r="19" spans="1:9" ht="11.5" customHeight="1" x14ac:dyDescent="0.55000000000000004">
      <c r="A19" s="464"/>
      <c r="B19" s="465"/>
      <c r="C19" s="467"/>
      <c r="D19" s="467"/>
      <c r="E19" s="466"/>
      <c r="F19" s="467"/>
      <c r="G19" s="467"/>
      <c r="H19" s="467"/>
      <c r="I19" s="467"/>
    </row>
    <row r="20" spans="1:9" ht="11.5" customHeight="1" x14ac:dyDescent="0.55000000000000004">
      <c r="A20" s="464" t="s">
        <v>111</v>
      </c>
      <c r="B20" s="465">
        <v>28069</v>
      </c>
      <c r="C20" s="467">
        <v>1393</v>
      </c>
      <c r="D20" s="467">
        <v>3842</v>
      </c>
      <c r="E20" s="466">
        <v>8222</v>
      </c>
      <c r="F20" s="467">
        <v>2002</v>
      </c>
      <c r="G20" s="467">
        <v>2731</v>
      </c>
      <c r="H20" s="467">
        <v>3200</v>
      </c>
      <c r="I20" s="467">
        <v>6679</v>
      </c>
    </row>
    <row r="21" spans="1:9" ht="11.5" customHeight="1" x14ac:dyDescent="0.55000000000000004">
      <c r="A21" s="464"/>
      <c r="B21" s="465"/>
      <c r="C21" s="467"/>
      <c r="D21" s="467"/>
      <c r="E21" s="466"/>
      <c r="F21" s="467"/>
      <c r="G21" s="467"/>
      <c r="H21" s="467"/>
      <c r="I21" s="467"/>
    </row>
    <row r="22" spans="1:9" ht="11.5" customHeight="1" x14ac:dyDescent="0.55000000000000004">
      <c r="A22" s="464" t="s">
        <v>112</v>
      </c>
      <c r="B22" s="465">
        <v>28256</v>
      </c>
      <c r="C22" s="467">
        <v>1192</v>
      </c>
      <c r="D22" s="467">
        <v>2902</v>
      </c>
      <c r="E22" s="466">
        <v>9714</v>
      </c>
      <c r="F22" s="467">
        <v>3854</v>
      </c>
      <c r="G22" s="467">
        <v>1926</v>
      </c>
      <c r="H22" s="467">
        <v>2603</v>
      </c>
      <c r="I22" s="467">
        <v>6065</v>
      </c>
    </row>
    <row r="23" spans="1:9" ht="11.5" customHeight="1" x14ac:dyDescent="0.55000000000000004">
      <c r="A23" s="464"/>
      <c r="B23" s="465"/>
      <c r="C23" s="467"/>
      <c r="D23" s="467"/>
      <c r="E23" s="466"/>
      <c r="F23" s="467"/>
      <c r="G23" s="467"/>
      <c r="H23" s="467"/>
      <c r="I23" s="467"/>
    </row>
    <row r="24" spans="1:9" ht="11.5" customHeight="1" x14ac:dyDescent="0.55000000000000004">
      <c r="A24" s="464" t="s">
        <v>113</v>
      </c>
      <c r="B24" s="465">
        <v>30468</v>
      </c>
      <c r="C24" s="467">
        <v>1212</v>
      </c>
      <c r="D24" s="467">
        <v>1983</v>
      </c>
      <c r="E24" s="466">
        <v>8372</v>
      </c>
      <c r="F24" s="467">
        <v>6593</v>
      </c>
      <c r="G24" s="467">
        <v>3424</v>
      </c>
      <c r="H24" s="467">
        <v>2854</v>
      </c>
      <c r="I24" s="467">
        <v>6030</v>
      </c>
    </row>
    <row r="25" spans="1:9" ht="11.5" customHeight="1" x14ac:dyDescent="0.55000000000000004">
      <c r="A25" s="464"/>
      <c r="B25" s="465"/>
      <c r="C25" s="467"/>
      <c r="D25" s="467"/>
      <c r="E25" s="466"/>
      <c r="F25" s="467"/>
      <c r="G25" s="467"/>
      <c r="H25" s="467"/>
      <c r="I25" s="467"/>
    </row>
    <row r="26" spans="1:9" ht="11.5" customHeight="1" x14ac:dyDescent="0.55000000000000004">
      <c r="A26" s="464" t="s">
        <v>114</v>
      </c>
      <c r="B26" s="465">
        <v>33661</v>
      </c>
      <c r="C26" s="467">
        <v>1281</v>
      </c>
      <c r="D26" s="467">
        <v>1233</v>
      </c>
      <c r="E26" s="466">
        <v>6045</v>
      </c>
      <c r="F26" s="467">
        <v>7276</v>
      </c>
      <c r="G26" s="467">
        <v>8337</v>
      </c>
      <c r="H26" s="467">
        <v>3532</v>
      </c>
      <c r="I26" s="467">
        <v>5957</v>
      </c>
    </row>
    <row r="27" spans="1:9" ht="11.5" customHeight="1" x14ac:dyDescent="0.55000000000000004">
      <c r="A27" s="464"/>
      <c r="B27" s="465"/>
      <c r="C27" s="467"/>
      <c r="D27" s="467"/>
      <c r="E27" s="466"/>
      <c r="F27" s="467"/>
      <c r="G27" s="467"/>
      <c r="H27" s="467"/>
      <c r="I27" s="467"/>
    </row>
    <row r="28" spans="1:9" ht="11.5" customHeight="1" x14ac:dyDescent="0.55000000000000004">
      <c r="A28" s="464" t="s">
        <v>115</v>
      </c>
      <c r="B28" s="465">
        <v>41345</v>
      </c>
      <c r="C28" s="467">
        <v>1406</v>
      </c>
      <c r="D28" s="467">
        <v>1050</v>
      </c>
      <c r="E28" s="466">
        <v>4700</v>
      </c>
      <c r="F28" s="467">
        <v>6540</v>
      </c>
      <c r="G28" s="467">
        <v>14428</v>
      </c>
      <c r="H28" s="467">
        <v>6741</v>
      </c>
      <c r="I28" s="467">
        <v>6480</v>
      </c>
    </row>
    <row r="29" spans="1:9" ht="11.5" customHeight="1" x14ac:dyDescent="0.55000000000000004">
      <c r="A29" s="464"/>
      <c r="B29" s="465"/>
      <c r="C29" s="467"/>
      <c r="D29" s="467"/>
      <c r="E29" s="466"/>
      <c r="F29" s="467"/>
      <c r="G29" s="467"/>
      <c r="H29" s="467"/>
      <c r="I29" s="467"/>
    </row>
    <row r="30" spans="1:9" ht="11.5" customHeight="1" x14ac:dyDescent="0.55000000000000004">
      <c r="A30" s="464" t="s">
        <v>116</v>
      </c>
      <c r="B30" s="465">
        <v>38304</v>
      </c>
      <c r="C30" s="467">
        <v>1078</v>
      </c>
      <c r="D30" s="467">
        <v>914</v>
      </c>
      <c r="E30" s="466">
        <v>3427</v>
      </c>
      <c r="F30" s="467">
        <v>4391</v>
      </c>
      <c r="G30" s="467">
        <v>12587</v>
      </c>
      <c r="H30" s="467">
        <v>10499</v>
      </c>
      <c r="I30" s="467">
        <v>5408</v>
      </c>
    </row>
    <row r="31" spans="1:9" ht="11.5" customHeight="1" x14ac:dyDescent="0.55000000000000004">
      <c r="A31" s="464"/>
      <c r="B31" s="465"/>
      <c r="C31" s="467"/>
      <c r="D31" s="467"/>
      <c r="E31" s="466"/>
      <c r="F31" s="467"/>
      <c r="G31" s="467"/>
      <c r="H31" s="467"/>
      <c r="I31" s="467"/>
    </row>
    <row r="32" spans="1:9" ht="11.5" customHeight="1" x14ac:dyDescent="0.55000000000000004">
      <c r="A32" s="464" t="s">
        <v>117</v>
      </c>
      <c r="B32" s="465">
        <v>31424</v>
      </c>
      <c r="C32" s="467">
        <v>686</v>
      </c>
      <c r="D32" s="467">
        <v>727</v>
      </c>
      <c r="E32" s="466">
        <v>2573</v>
      </c>
      <c r="F32" s="467">
        <v>3089</v>
      </c>
      <c r="G32" s="467">
        <v>8517</v>
      </c>
      <c r="H32" s="467">
        <v>12273</v>
      </c>
      <c r="I32" s="467">
        <v>3559</v>
      </c>
    </row>
    <row r="33" spans="1:9" ht="11.5" customHeight="1" x14ac:dyDescent="0.55000000000000004">
      <c r="A33" s="464"/>
      <c r="B33" s="465"/>
      <c r="C33" s="467"/>
      <c r="D33" s="467"/>
      <c r="E33" s="466"/>
      <c r="F33" s="467"/>
      <c r="G33" s="467"/>
      <c r="H33" s="467"/>
      <c r="I33" s="467"/>
    </row>
    <row r="34" spans="1:9" ht="11.5" customHeight="1" x14ac:dyDescent="0.55000000000000004">
      <c r="A34" s="464" t="s">
        <v>118</v>
      </c>
      <c r="B34" s="465">
        <v>25222</v>
      </c>
      <c r="C34" s="467">
        <v>532</v>
      </c>
      <c r="D34" s="467">
        <v>514</v>
      </c>
      <c r="E34" s="466">
        <v>1985</v>
      </c>
      <c r="F34" s="467">
        <v>2189</v>
      </c>
      <c r="G34" s="467">
        <v>5426</v>
      </c>
      <c r="H34" s="467">
        <v>12388</v>
      </c>
      <c r="I34" s="467">
        <v>2188</v>
      </c>
    </row>
    <row r="35" spans="1:9" ht="11.5" customHeight="1" x14ac:dyDescent="0.55000000000000004">
      <c r="A35" s="464"/>
      <c r="B35" s="465"/>
      <c r="C35" s="467"/>
      <c r="D35" s="467"/>
      <c r="E35" s="466"/>
      <c r="F35" s="467"/>
      <c r="G35" s="467"/>
      <c r="H35" s="467"/>
      <c r="I35" s="467"/>
    </row>
    <row r="36" spans="1:9" ht="11.5" customHeight="1" x14ac:dyDescent="0.55000000000000004">
      <c r="A36" s="464" t="s">
        <v>119</v>
      </c>
      <c r="B36" s="465">
        <v>27252</v>
      </c>
      <c r="C36" s="467">
        <v>531</v>
      </c>
      <c r="D36" s="467">
        <v>449</v>
      </c>
      <c r="E36" s="466">
        <v>1796</v>
      </c>
      <c r="F36" s="467">
        <v>2214</v>
      </c>
      <c r="G36" s="467">
        <v>4739</v>
      </c>
      <c r="H36" s="467">
        <v>15746</v>
      </c>
      <c r="I36" s="467">
        <v>1777</v>
      </c>
    </row>
    <row r="37" spans="1:9" ht="11.5" customHeight="1" x14ac:dyDescent="0.55000000000000004">
      <c r="A37" s="464"/>
      <c r="B37" s="465"/>
      <c r="C37" s="467"/>
      <c r="D37" s="467"/>
      <c r="E37" s="466"/>
      <c r="F37" s="467"/>
      <c r="G37" s="467"/>
      <c r="H37" s="467"/>
      <c r="I37" s="467"/>
    </row>
    <row r="38" spans="1:9" ht="11.5" customHeight="1" x14ac:dyDescent="0.55000000000000004">
      <c r="A38" s="464" t="s">
        <v>120</v>
      </c>
      <c r="B38" s="465">
        <v>33497</v>
      </c>
      <c r="C38" s="467">
        <v>643</v>
      </c>
      <c r="D38" s="467">
        <v>507</v>
      </c>
      <c r="E38" s="466">
        <v>1889</v>
      </c>
      <c r="F38" s="467">
        <v>2234</v>
      </c>
      <c r="G38" s="467">
        <v>4889</v>
      </c>
      <c r="H38" s="467">
        <v>21299</v>
      </c>
      <c r="I38" s="467">
        <v>2036</v>
      </c>
    </row>
    <row r="39" spans="1:9" ht="11.5" customHeight="1" x14ac:dyDescent="0.55000000000000004">
      <c r="A39" s="464"/>
      <c r="B39" s="465"/>
      <c r="C39" s="467"/>
      <c r="D39" s="467"/>
      <c r="E39" s="466"/>
      <c r="F39" s="467"/>
      <c r="G39" s="467"/>
      <c r="H39" s="467"/>
      <c r="I39" s="467"/>
    </row>
    <row r="40" spans="1:9" ht="11.5" customHeight="1" x14ac:dyDescent="0.55000000000000004">
      <c r="A40" s="464" t="s">
        <v>121</v>
      </c>
      <c r="B40" s="465">
        <v>28119</v>
      </c>
      <c r="C40" s="467">
        <v>398</v>
      </c>
      <c r="D40" s="467">
        <v>471</v>
      </c>
      <c r="E40" s="466">
        <v>1466</v>
      </c>
      <c r="F40" s="467">
        <v>1516</v>
      </c>
      <c r="G40" s="467">
        <v>3372</v>
      </c>
      <c r="H40" s="467">
        <v>19117</v>
      </c>
      <c r="I40" s="467">
        <v>1779</v>
      </c>
    </row>
    <row r="41" spans="1:9" ht="11.5" customHeight="1" x14ac:dyDescent="0.55000000000000004">
      <c r="A41" s="464"/>
      <c r="B41" s="465"/>
      <c r="C41" s="467"/>
      <c r="D41" s="467"/>
      <c r="E41" s="466"/>
      <c r="F41" s="467"/>
      <c r="G41" s="467"/>
      <c r="H41" s="467"/>
      <c r="I41" s="467"/>
    </row>
    <row r="42" spans="1:9" ht="11.5" customHeight="1" x14ac:dyDescent="0.55000000000000004">
      <c r="A42" s="464" t="s">
        <v>122</v>
      </c>
      <c r="B42" s="465">
        <v>20210</v>
      </c>
      <c r="C42" s="467">
        <v>252</v>
      </c>
      <c r="D42" s="467">
        <v>480</v>
      </c>
      <c r="E42" s="466">
        <v>1400</v>
      </c>
      <c r="F42" s="467">
        <v>1043</v>
      </c>
      <c r="G42" s="467">
        <v>1982</v>
      </c>
      <c r="H42" s="467">
        <v>13500</v>
      </c>
      <c r="I42" s="467">
        <v>1553</v>
      </c>
    </row>
    <row r="43" spans="1:9" ht="11.5" customHeight="1" x14ac:dyDescent="0.55000000000000004">
      <c r="A43" s="464"/>
      <c r="B43" s="465"/>
      <c r="C43" s="467"/>
      <c r="D43" s="467"/>
      <c r="E43" s="466"/>
      <c r="F43" s="467"/>
      <c r="G43" s="467"/>
      <c r="H43" s="467"/>
      <c r="I43" s="467"/>
    </row>
    <row r="44" spans="1:9" ht="11.5" customHeight="1" x14ac:dyDescent="0.55000000000000004">
      <c r="A44" s="464" t="s">
        <v>34</v>
      </c>
      <c r="B44" s="465">
        <v>12194</v>
      </c>
      <c r="C44" s="467">
        <v>164</v>
      </c>
      <c r="D44" s="467">
        <v>523</v>
      </c>
      <c r="E44" s="466">
        <v>1392</v>
      </c>
      <c r="F44" s="467">
        <v>749</v>
      </c>
      <c r="G44" s="467">
        <v>988</v>
      </c>
      <c r="H44" s="467">
        <v>7342</v>
      </c>
      <c r="I44" s="467">
        <v>1036</v>
      </c>
    </row>
    <row r="45" spans="1:9" ht="11.5" customHeight="1" x14ac:dyDescent="0.55000000000000004">
      <c r="A45" s="464"/>
      <c r="B45" s="28"/>
      <c r="C45" s="26"/>
      <c r="D45" s="26"/>
      <c r="E45" s="24"/>
      <c r="F45" s="26"/>
      <c r="G45" s="26"/>
      <c r="H45" s="26"/>
      <c r="I45" s="26"/>
    </row>
    <row r="46" spans="1:9" ht="11.5" customHeight="1" x14ac:dyDescent="0.55000000000000004">
      <c r="A46" s="464" t="s">
        <v>276</v>
      </c>
      <c r="B46" s="465">
        <v>4902</v>
      </c>
      <c r="C46" s="467">
        <v>61</v>
      </c>
      <c r="D46" s="467">
        <v>330</v>
      </c>
      <c r="E46" s="466">
        <v>917</v>
      </c>
      <c r="F46" s="467">
        <v>469</v>
      </c>
      <c r="G46" s="467">
        <v>382</v>
      </c>
      <c r="H46" s="467">
        <v>2311</v>
      </c>
      <c r="I46" s="467">
        <v>432</v>
      </c>
    </row>
    <row r="47" spans="1:9" ht="11.5" customHeight="1" x14ac:dyDescent="0.55000000000000004">
      <c r="A47" s="464"/>
      <c r="B47" s="28"/>
      <c r="C47" s="26"/>
      <c r="D47" s="26"/>
      <c r="E47" s="24"/>
      <c r="F47" s="26"/>
      <c r="G47" s="26"/>
      <c r="H47" s="26"/>
      <c r="I47" s="26"/>
    </row>
    <row r="48" spans="1:9" ht="11.5" customHeight="1" x14ac:dyDescent="0.55000000000000004">
      <c r="A48" s="464" t="s">
        <v>277</v>
      </c>
      <c r="B48" s="465">
        <v>1421</v>
      </c>
      <c r="C48" s="467">
        <v>15</v>
      </c>
      <c r="D48" s="467">
        <v>105</v>
      </c>
      <c r="E48" s="466">
        <v>336</v>
      </c>
      <c r="F48" s="467">
        <v>216</v>
      </c>
      <c r="G48" s="467">
        <v>131</v>
      </c>
      <c r="H48" s="467">
        <v>537</v>
      </c>
      <c r="I48" s="467">
        <v>81</v>
      </c>
    </row>
    <row r="49" spans="1:9" ht="11.5" customHeight="1" x14ac:dyDescent="0.55000000000000004">
      <c r="A49" s="464"/>
      <c r="B49" s="465"/>
      <c r="C49" s="467"/>
      <c r="D49" s="467"/>
      <c r="E49" s="466"/>
      <c r="F49" s="467"/>
      <c r="G49" s="467"/>
      <c r="H49" s="467"/>
      <c r="I49" s="467"/>
    </row>
    <row r="50" spans="1:9" ht="11.5" customHeight="1" x14ac:dyDescent="0.55000000000000004">
      <c r="A50" s="464" t="s">
        <v>272</v>
      </c>
      <c r="B50" s="465">
        <v>8300</v>
      </c>
      <c r="C50" s="467">
        <v>0</v>
      </c>
      <c r="D50" s="467">
        <v>1</v>
      </c>
      <c r="E50" s="466">
        <v>8</v>
      </c>
      <c r="F50" s="467">
        <v>6</v>
      </c>
      <c r="G50" s="467">
        <v>3</v>
      </c>
      <c r="H50" s="467">
        <v>6</v>
      </c>
      <c r="I50" s="467">
        <v>8276</v>
      </c>
    </row>
    <row r="51" spans="1:9" ht="11.5" customHeight="1" x14ac:dyDescent="0.55000000000000004">
      <c r="A51" s="460"/>
      <c r="B51" s="461"/>
      <c r="C51" s="463"/>
      <c r="D51" s="463"/>
      <c r="E51" s="462"/>
      <c r="F51" s="463"/>
      <c r="G51" s="463"/>
      <c r="H51" s="463"/>
      <c r="I51" s="463"/>
    </row>
    <row r="52" spans="1:9" ht="12" customHeight="1" x14ac:dyDescent="0.55000000000000004">
      <c r="A52" s="175" t="s">
        <v>82</v>
      </c>
      <c r="B52" s="157"/>
      <c r="C52" s="157"/>
      <c r="D52" s="157"/>
      <c r="E52" s="157"/>
      <c r="F52" s="157"/>
      <c r="G52" s="157"/>
      <c r="H52" s="157"/>
      <c r="I52" s="157"/>
    </row>
    <row r="53" spans="1:9" ht="12" customHeight="1" x14ac:dyDescent="0.55000000000000004">
      <c r="A53" s="157"/>
      <c r="B53" s="157"/>
      <c r="C53" s="157"/>
      <c r="D53" s="157"/>
      <c r="E53" s="157"/>
      <c r="F53" s="157"/>
      <c r="G53" s="157"/>
      <c r="H53" s="157"/>
      <c r="I53" s="157"/>
    </row>
    <row r="54" spans="1:9" ht="12" customHeight="1" x14ac:dyDescent="0.55000000000000004"/>
    <row r="55" spans="1:9" ht="12" customHeight="1" x14ac:dyDescent="0.55000000000000004"/>
    <row r="56" spans="1:9" ht="12" customHeight="1" x14ac:dyDescent="0.55000000000000004"/>
    <row r="57" spans="1:9" ht="12" customHeight="1" x14ac:dyDescent="0.55000000000000004"/>
    <row r="58" spans="1:9" ht="12" customHeight="1" x14ac:dyDescent="0.55000000000000004"/>
    <row r="59" spans="1:9" ht="12" customHeight="1" x14ac:dyDescent="0.55000000000000004"/>
    <row r="60" spans="1:9" s="286" customFormat="1" ht="12" customHeight="1" x14ac:dyDescent="0.55000000000000004">
      <c r="A60" s="6"/>
      <c r="B60" s="6"/>
    </row>
    <row r="61" spans="1:9" s="286" customFormat="1" ht="12" customHeight="1" x14ac:dyDescent="0.55000000000000004">
      <c r="A61" s="6"/>
      <c r="B61" s="6"/>
    </row>
    <row r="62" spans="1:9" ht="12" customHeight="1" x14ac:dyDescent="0.55000000000000004"/>
    <row r="63" spans="1:9" ht="12" customHeight="1" x14ac:dyDescent="0.55000000000000004"/>
    <row r="64" spans="1:9" ht="12" customHeight="1" x14ac:dyDescent="0.55000000000000004"/>
    <row r="65" ht="12" customHeight="1" x14ac:dyDescent="0.55000000000000004"/>
    <row r="66" ht="12" customHeight="1" x14ac:dyDescent="0.55000000000000004"/>
    <row r="67" ht="12" customHeight="1" x14ac:dyDescent="0.55000000000000004"/>
    <row r="68" ht="12" customHeight="1" x14ac:dyDescent="0.55000000000000004"/>
  </sheetData>
  <mergeCells count="11">
    <mergeCell ref="A1:I2"/>
    <mergeCell ref="A3:I3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firstPageNumber="31" pageOrder="overThenDown" orientation="portrait" useFirstPageNumber="1" horizontalDpi="300" verticalDpi="300" r:id="rId1"/>
  <headerFooter differentOddEven="1" differentFirst="1">
    <oddHeader xml:space="preserve">&amp;L&amp;"ＭＳ 明朝,標準"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2023-12-07T03:07:25Z</dcterms:created>
  <dcterms:modified xsi:type="dcterms:W3CDTF">2025-04-30T09:42:26Z</dcterms:modified>
</cp:coreProperties>
</file>