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00000先行移行\建築指導課\防災担当\耐震改修促進法関係\耐震補助金関係\補助金・様式\04_台風\HP・配布用\"/>
    </mc:Choice>
  </mc:AlternateContent>
  <bookViews>
    <workbookView xWindow="0" yWindow="0" windowWidth="19200" windowHeight="11955" activeTab="3"/>
  </bookViews>
  <sheets>
    <sheet name="金入り【応急修理＋加算金】" sheetId="5" r:id="rId1"/>
    <sheet name="金入り【補助金】" sheetId="11" r:id="rId2"/>
    <sheet name="【補助金】修正中 " sheetId="12" r:id="rId3"/>
    <sheet name="【補助金】確定" sheetId="13" r:id="rId4"/>
  </sheets>
  <definedNames>
    <definedName name="_xlnm.Print_Area" localSheetId="3">【補助金】確定!$A$1:$M$48</definedName>
    <definedName name="_xlnm.Print_Area" localSheetId="2">'【補助金】修正中 '!$A$1:$L$42</definedName>
    <definedName name="_xlnm.Print_Area" localSheetId="0">'金入り【応急修理＋加算金】'!$A$1:$K$45</definedName>
    <definedName name="_xlnm.Print_Area" localSheetId="1">金入り【補助金】!$A$1:$L$42</definedName>
  </definedNames>
  <calcPr calcId="162913"/>
  <extLst>
    <ext xmlns:xcalcf="http://schemas.microsoft.com/office/spreadsheetml/2018/calcfeatures" uri="{B58B0392-4F1F-4190-BB64-5DF3571DCE5F}">
      <xcalcf:calcFeatures>
        <xcalcf:feature name="microsoft.com:RD"/>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I24" i="12" l="1"/>
  <c r="F24" i="12"/>
  <c r="I19" i="12"/>
  <c r="F19" i="12"/>
  <c r="F25" i="12" s="1"/>
  <c r="I4" i="12" s="1"/>
  <c r="I25" i="12" l="1"/>
  <c r="I9" i="12" s="1"/>
  <c r="I10" i="12" s="1"/>
  <c r="E27" i="5"/>
  <c r="H4" i="5" s="1"/>
  <c r="H27" i="5"/>
  <c r="I24" i="11" l="1"/>
  <c r="I25" i="11" s="1"/>
  <c r="I9" i="11" s="1"/>
  <c r="I10" i="11" s="1"/>
  <c r="F24" i="11"/>
  <c r="I19" i="11"/>
  <c r="F19" i="11"/>
  <c r="F25" i="11" l="1"/>
  <c r="I4" i="11" s="1"/>
  <c r="H14" i="5"/>
  <c r="H7" i="5" l="1"/>
  <c r="H9" i="5" l="1"/>
</calcChain>
</file>

<file path=xl/sharedStrings.xml><?xml version="1.0" encoding="utf-8"?>
<sst xmlns="http://schemas.openxmlformats.org/spreadsheetml/2006/main" count="311" uniqueCount="104">
  <si>
    <t>円</t>
  </si>
  <si>
    <t>備　　考</t>
  </si>
  <si>
    <t>住　所</t>
  </si>
  <si>
    <t>会社名</t>
  </si>
  <si>
    <t>代表者名</t>
  </si>
  <si>
    <t>印</t>
  </si>
  <si>
    <t>氏　名</t>
  </si>
  <si>
    <t>市町村名</t>
  </si>
  <si>
    <t>受付番号</t>
  </si>
  <si>
    <t>受付担当者名</t>
  </si>
  <si>
    <t>円</t>
    <rPh sb="0" eb="1">
      <t>エン</t>
    </rPh>
    <phoneticPr fontId="8"/>
  </si>
  <si>
    <t>電話番号</t>
    <rPh sb="0" eb="2">
      <t>デンワ</t>
    </rPh>
    <rPh sb="2" eb="4">
      <t>バンゴウ</t>
    </rPh>
    <phoneticPr fontId="8"/>
  </si>
  <si>
    <t>工　事　名　称</t>
    <phoneticPr fontId="8"/>
  </si>
  <si>
    <t>円</t>
    <phoneticPr fontId="8"/>
  </si>
  <si>
    <t>浸水箇所の修復</t>
    <rPh sb="0" eb="2">
      <t>シンスイ</t>
    </rPh>
    <rPh sb="2" eb="4">
      <t>カショ</t>
    </rPh>
    <rPh sb="5" eb="7">
      <t>シュウフク</t>
    </rPh>
    <phoneticPr fontId="8"/>
  </si>
  <si>
    <t>①</t>
    <phoneticPr fontId="8"/>
  </si>
  <si>
    <t>②</t>
    <phoneticPr fontId="8"/>
  </si>
  <si>
    <t>③</t>
    <phoneticPr fontId="8"/>
  </si>
  <si>
    <t>④</t>
    <phoneticPr fontId="8"/>
  </si>
  <si>
    <t>⑤</t>
    <phoneticPr fontId="8"/>
  </si>
  <si>
    <t>その他工事</t>
    <rPh sb="2" eb="3">
      <t>ホカ</t>
    </rPh>
    <rPh sb="3" eb="5">
      <t>コウジ</t>
    </rPh>
    <phoneticPr fontId="8"/>
  </si>
  <si>
    <t>床工事</t>
    <rPh sb="0" eb="1">
      <t>ユカ</t>
    </rPh>
    <rPh sb="1" eb="3">
      <t>コウジ</t>
    </rPh>
    <phoneticPr fontId="8"/>
  </si>
  <si>
    <t>天井工事</t>
    <rPh sb="0" eb="2">
      <t>テンジョウ</t>
    </rPh>
    <rPh sb="2" eb="4">
      <t>コウジ</t>
    </rPh>
    <phoneticPr fontId="8"/>
  </si>
  <si>
    <t>-(消費税込)</t>
  </si>
  <si>
    <t>-(消費税込)</t>
    <phoneticPr fontId="8"/>
  </si>
  <si>
    <t>金　額
（消費税込）</t>
    <rPh sb="5" eb="7">
      <t>ショウヒ</t>
    </rPh>
    <rPh sb="7" eb="9">
      <t>ゼイコ</t>
    </rPh>
    <phoneticPr fontId="8"/>
  </si>
  <si>
    <t>見 積 金 額 ( 総 工 事 費 )</t>
    <rPh sb="10" eb="11">
      <t>ソウ</t>
    </rPh>
    <rPh sb="12" eb="13">
      <t>コウ</t>
    </rPh>
    <rPh sb="14" eb="15">
      <t>コト</t>
    </rPh>
    <rPh sb="16" eb="17">
      <t>ヒ</t>
    </rPh>
    <phoneticPr fontId="8"/>
  </si>
  <si>
    <t>仮設工事</t>
    <phoneticPr fontId="8"/>
  </si>
  <si>
    <t>屋根工事</t>
    <phoneticPr fontId="8"/>
  </si>
  <si>
    <t>（※市町村記入欄）</t>
    <phoneticPr fontId="8"/>
  </si>
  <si>
    <t>-</t>
    <phoneticPr fontId="8"/>
  </si>
  <si>
    <t>□</t>
    <phoneticPr fontId="8"/>
  </si>
  <si>
    <r>
      <t>住宅の応急修理</t>
    </r>
    <r>
      <rPr>
        <b/>
        <sz val="14"/>
        <color rgb="FFFF0000"/>
        <rFont val="ＭＳ ゴシック"/>
        <family val="3"/>
        <charset val="128"/>
      </rPr>
      <t>（一部損壊）</t>
    </r>
    <r>
      <rPr>
        <b/>
        <sz val="14"/>
        <rFont val="ＭＳ ゴシック"/>
        <family val="3"/>
        <charset val="128"/>
      </rPr>
      <t>申込関係</t>
    </r>
    <rPh sb="0" eb="2">
      <t>ジュウタク</t>
    </rPh>
    <rPh sb="3" eb="5">
      <t>オウキュウ</t>
    </rPh>
    <rPh sb="5" eb="7">
      <t>シュウリ</t>
    </rPh>
    <rPh sb="8" eb="10">
      <t>イチブ</t>
    </rPh>
    <rPh sb="10" eb="12">
      <t>ソンカイ</t>
    </rPh>
    <rPh sb="13" eb="14">
      <t>モウ</t>
    </rPh>
    <rPh sb="14" eb="15">
      <t>コ</t>
    </rPh>
    <rPh sb="15" eb="17">
      <t>カンケイ</t>
    </rPh>
    <phoneticPr fontId="8"/>
  </si>
  <si>
    <t>※3 上表の内訳を添付（※修理業者指定の様式で可。）すること</t>
    <rPh sb="3" eb="4">
      <t>ウエ</t>
    </rPh>
    <rPh sb="4" eb="5">
      <t>ヒョウ</t>
    </rPh>
    <rPh sb="6" eb="8">
      <t>ウチワケ</t>
    </rPh>
    <rPh sb="9" eb="11">
      <t>テンプ</t>
    </rPh>
    <rPh sb="13" eb="15">
      <t>シュウリ</t>
    </rPh>
    <rPh sb="15" eb="17">
      <t>ギョウシャ</t>
    </rPh>
    <rPh sb="17" eb="19">
      <t>シテイ</t>
    </rPh>
    <rPh sb="20" eb="22">
      <t>ヨウシキ</t>
    </rPh>
    <rPh sb="23" eb="24">
      <t>カ</t>
    </rPh>
    <phoneticPr fontId="8"/>
  </si>
  <si>
    <t>修 理 見 積 書【記載例①】</t>
    <phoneticPr fontId="8"/>
  </si>
  <si>
    <t>⑥</t>
    <phoneticPr fontId="8"/>
  </si>
  <si>
    <t>⑦</t>
    <phoneticPr fontId="8"/>
  </si>
  <si>
    <t>窓工事</t>
    <rPh sb="0" eb="1">
      <t>マド</t>
    </rPh>
    <rPh sb="1" eb="3">
      <t>コウジ</t>
    </rPh>
    <phoneticPr fontId="8"/>
  </si>
  <si>
    <t>外壁工事</t>
    <rPh sb="0" eb="2">
      <t>ガイヘキ</t>
    </rPh>
    <phoneticPr fontId="8"/>
  </si>
  <si>
    <t>屋根工事の仮設</t>
    <phoneticPr fontId="8"/>
  </si>
  <si>
    <t>屋根瓦修復工事</t>
    <phoneticPr fontId="8"/>
  </si>
  <si>
    <t>外壁修復工事</t>
    <rPh sb="0" eb="2">
      <t>ガイヘキ</t>
    </rPh>
    <rPh sb="2" eb="4">
      <t>シュウフク</t>
    </rPh>
    <rPh sb="4" eb="6">
      <t>コウジ</t>
    </rPh>
    <phoneticPr fontId="8"/>
  </si>
  <si>
    <t>小　　　計</t>
    <phoneticPr fontId="8"/>
  </si>
  <si>
    <t>合　　　計</t>
    <rPh sb="0" eb="1">
      <t>ゴウ</t>
    </rPh>
    <phoneticPr fontId="8"/>
  </si>
  <si>
    <r>
      <t>【上限</t>
    </r>
    <r>
      <rPr>
        <sz val="11"/>
        <color rgb="FFFF0000"/>
        <rFont val="ＭＳ ゴシック"/>
        <family val="3"/>
        <charset val="128"/>
      </rPr>
      <t>２０</t>
    </r>
    <r>
      <rPr>
        <sz val="11"/>
        <rFont val="ＭＳ ゴシック"/>
        <family val="3"/>
        <charset val="128"/>
      </rPr>
      <t>万円（千円未満切捨）】</t>
    </r>
    <phoneticPr fontId="8"/>
  </si>
  <si>
    <r>
      <t>【上限</t>
    </r>
    <r>
      <rPr>
        <sz val="11"/>
        <color rgb="FFFF0000"/>
        <rFont val="ＭＳ ゴシック"/>
        <family val="3"/>
        <charset val="128"/>
      </rPr>
      <t>３０</t>
    </r>
    <r>
      <rPr>
        <sz val="11"/>
        <rFont val="ＭＳ ゴシック"/>
        <family val="3"/>
        <charset val="128"/>
      </rPr>
      <t>万円（千円未満切捨）】</t>
    </r>
    <phoneticPr fontId="8"/>
  </si>
  <si>
    <t>エアコン取替</t>
    <rPh sb="4" eb="6">
      <t>トリカエ</t>
    </rPh>
    <phoneticPr fontId="8"/>
  </si>
  <si>
    <r>
      <t>【上限</t>
    </r>
    <r>
      <rPr>
        <sz val="11"/>
        <color rgb="FFFF0000"/>
        <rFont val="ＭＳ ゴシック"/>
        <family val="3"/>
        <charset val="128"/>
      </rPr>
      <t>５０</t>
    </r>
    <r>
      <rPr>
        <sz val="11"/>
        <rFont val="ＭＳ ゴシック"/>
        <family val="3"/>
        <charset val="128"/>
      </rPr>
      <t>万円（千円未満切捨）】</t>
    </r>
    <phoneticPr fontId="8"/>
  </si>
  <si>
    <t>　　　　令和　　年　　月　　日</t>
    <rPh sb="4" eb="6">
      <t>レイワ</t>
    </rPh>
    <phoneticPr fontId="8"/>
  </si>
  <si>
    <t>-(消費税込)</t>
    <phoneticPr fontId="8"/>
  </si>
  <si>
    <t>見積金額（応急修理分）</t>
    <rPh sb="0" eb="2">
      <t>ミツモリ</t>
    </rPh>
    <rPh sb="5" eb="7">
      <t>オウキュウ</t>
    </rPh>
    <rPh sb="7" eb="9">
      <t>シュウリ</t>
    </rPh>
    <rPh sb="9" eb="10">
      <t>ブン</t>
    </rPh>
    <phoneticPr fontId="8"/>
  </si>
  <si>
    <t>見積金額（被災者負担分）</t>
    <rPh sb="0" eb="2">
      <t>ミツモリ</t>
    </rPh>
    <rPh sb="5" eb="7">
      <t>ヒサイ</t>
    </rPh>
    <rPh sb="7" eb="8">
      <t>シャ</t>
    </rPh>
    <rPh sb="8" eb="10">
      <t>フタン</t>
    </rPh>
    <rPh sb="10" eb="11">
      <t>ブン</t>
    </rPh>
    <phoneticPr fontId="8"/>
  </si>
  <si>
    <r>
      <t>補助金額（応急修理に要する費用が150万円を超える場合）　</t>
    </r>
    <r>
      <rPr>
        <sz val="11"/>
        <color theme="1"/>
        <rFont val="游ゴシック"/>
        <family val="2"/>
        <charset val="128"/>
        <scheme val="minor"/>
      </rPr>
      <t/>
    </r>
    <rPh sb="0" eb="2">
      <t>ホジョ</t>
    </rPh>
    <rPh sb="2" eb="4">
      <t>キンガク</t>
    </rPh>
    <rPh sb="5" eb="7">
      <t>オウキュウ</t>
    </rPh>
    <rPh sb="7" eb="9">
      <t>シュウリ</t>
    </rPh>
    <rPh sb="10" eb="11">
      <t>ヨウ</t>
    </rPh>
    <rPh sb="13" eb="15">
      <t>ヒヨウ</t>
    </rPh>
    <rPh sb="19" eb="21">
      <t>マンエン</t>
    </rPh>
    <rPh sb="22" eb="23">
      <t>コ</t>
    </rPh>
    <rPh sb="25" eb="27">
      <t>バアイ</t>
    </rPh>
    <phoneticPr fontId="8"/>
  </si>
  <si>
    <r>
      <t>住宅の応急修理</t>
    </r>
    <r>
      <rPr>
        <b/>
        <sz val="14"/>
        <color rgb="FFFF0000"/>
        <rFont val="ＭＳ ゴシック"/>
        <family val="3"/>
        <charset val="128"/>
      </rPr>
      <t>（加算金）</t>
    </r>
    <r>
      <rPr>
        <b/>
        <sz val="14"/>
        <rFont val="ＭＳ ゴシック"/>
        <family val="3"/>
        <charset val="128"/>
      </rPr>
      <t>補助金申請関係</t>
    </r>
    <rPh sb="0" eb="2">
      <t>ジュウタク</t>
    </rPh>
    <rPh sb="3" eb="5">
      <t>オウキュウ</t>
    </rPh>
    <rPh sb="5" eb="7">
      <t>シュウリ</t>
    </rPh>
    <rPh sb="8" eb="11">
      <t>カサンキン</t>
    </rPh>
    <rPh sb="12" eb="15">
      <t>ホジョキン</t>
    </rPh>
    <rPh sb="15" eb="17">
      <t>シンセイ</t>
    </rPh>
    <rPh sb="17" eb="19">
      <t>カンケイ</t>
    </rPh>
    <phoneticPr fontId="8"/>
  </si>
  <si>
    <t>うち「応急修理」・「補助金」対象分（消費税込）</t>
    <rPh sb="3" eb="5">
      <t>オウキュウ</t>
    </rPh>
    <rPh sb="5" eb="7">
      <t>シュウリ</t>
    </rPh>
    <rPh sb="10" eb="13">
      <t>ホジョキン</t>
    </rPh>
    <rPh sb="14" eb="16">
      <t>タイショウ</t>
    </rPh>
    <rPh sb="16" eb="17">
      <t>ブン</t>
    </rPh>
    <rPh sb="20" eb="22">
      <t>ゼイコ</t>
    </rPh>
    <phoneticPr fontId="8"/>
  </si>
  <si>
    <t>主要工事</t>
    <rPh sb="0" eb="2">
      <t>シュヨウ</t>
    </rPh>
    <rPh sb="2" eb="4">
      <t>コウジ</t>
    </rPh>
    <phoneticPr fontId="8"/>
  </si>
  <si>
    <t>その他工事</t>
    <rPh sb="2" eb="3">
      <t>タ</t>
    </rPh>
    <rPh sb="3" eb="5">
      <t>コウジ</t>
    </rPh>
    <phoneticPr fontId="8"/>
  </si>
  <si>
    <t>様式第３－１号</t>
    <phoneticPr fontId="8"/>
  </si>
  <si>
    <t>様式第３－２号</t>
    <phoneticPr fontId="8"/>
  </si>
  <si>
    <t>修 理 見 積 書【記載例②】</t>
    <phoneticPr fontId="8"/>
  </si>
  <si>
    <r>
      <rPr>
        <b/>
        <sz val="14"/>
        <color rgb="FFFF0000"/>
        <rFont val="ＭＳ ゴシック"/>
        <family val="3"/>
        <charset val="128"/>
      </rPr>
      <t>○○市（町村）被災住宅修繕緊急支援事業補助金</t>
    </r>
    <r>
      <rPr>
        <b/>
        <sz val="14"/>
        <rFont val="ＭＳ ゴシック"/>
        <family val="3"/>
        <charset val="128"/>
      </rPr>
      <t>申請関係</t>
    </r>
    <rPh sb="2" eb="3">
      <t>シ</t>
    </rPh>
    <rPh sb="4" eb="6">
      <t>チョウソン</t>
    </rPh>
    <rPh sb="7" eb="9">
      <t>ヒサイ</t>
    </rPh>
    <rPh sb="9" eb="11">
      <t>ジュウタク</t>
    </rPh>
    <rPh sb="11" eb="13">
      <t>シュウゼン</t>
    </rPh>
    <rPh sb="13" eb="15">
      <t>キンキュウ</t>
    </rPh>
    <rPh sb="15" eb="17">
      <t>シエン</t>
    </rPh>
    <rPh sb="17" eb="19">
      <t>ジギョウ</t>
    </rPh>
    <rPh sb="19" eb="22">
      <t>ホジョキン</t>
    </rPh>
    <rPh sb="22" eb="24">
      <t>シンセイ</t>
    </rPh>
    <rPh sb="24" eb="26">
      <t>カンケイ</t>
    </rPh>
    <phoneticPr fontId="8"/>
  </si>
  <si>
    <t>　　上記のとおり見積書を提出します。（※修理業者記入）</t>
    <rPh sb="10" eb="11">
      <t>ショ</t>
    </rPh>
    <rPh sb="12" eb="14">
      <t>テイシュツ</t>
    </rPh>
    <rPh sb="20" eb="22">
      <t>シュウリ</t>
    </rPh>
    <phoneticPr fontId="8"/>
  </si>
  <si>
    <t>　　上記の見積書を確認しました。（※修理申込者／交付申請者記入）</t>
    <rPh sb="7" eb="8">
      <t>ショ</t>
    </rPh>
    <rPh sb="24" eb="26">
      <t>コウフ</t>
    </rPh>
    <rPh sb="26" eb="28">
      <t>シンセイ</t>
    </rPh>
    <rPh sb="28" eb="29">
      <t>シャ</t>
    </rPh>
    <phoneticPr fontId="8"/>
  </si>
  <si>
    <t>Ａ</t>
    <phoneticPr fontId="8"/>
  </si>
  <si>
    <r>
      <t>　</t>
    </r>
    <r>
      <rPr>
        <sz val="11"/>
        <color rgb="FFFF0000"/>
        <rFont val="ＭＳ ゴシック"/>
        <family val="3"/>
        <charset val="128"/>
      </rPr>
      <t>（Ａ×2／10－300,000円)</t>
    </r>
    <rPh sb="16" eb="17">
      <t>エン</t>
    </rPh>
    <phoneticPr fontId="8"/>
  </si>
  <si>
    <t>Ａ</t>
    <phoneticPr fontId="8"/>
  </si>
  <si>
    <t>Ｂ</t>
    <phoneticPr fontId="8"/>
  </si>
  <si>
    <t>Ｃ</t>
    <phoneticPr fontId="8"/>
  </si>
  <si>
    <r>
      <t>補助対象工事費
　　</t>
    </r>
    <r>
      <rPr>
        <sz val="11"/>
        <color rgb="FFFF0000"/>
        <rFont val="ＭＳ ゴシック"/>
        <family val="3"/>
        <charset val="128"/>
      </rPr>
      <t>（Ｃ)</t>
    </r>
    <phoneticPr fontId="8"/>
  </si>
  <si>
    <r>
      <t>補助金額
　　</t>
    </r>
    <r>
      <rPr>
        <sz val="11"/>
        <color rgb="FFFF0000"/>
        <rFont val="ＭＳ ゴシック"/>
        <family val="3"/>
        <charset val="128"/>
      </rPr>
      <t>（Ｃ）×2／10）</t>
    </r>
    <rPh sb="0" eb="2">
      <t>ホジョ</t>
    </rPh>
    <rPh sb="2" eb="3">
      <t>キン</t>
    </rPh>
    <rPh sb="3" eb="4">
      <t>ガク</t>
    </rPh>
    <phoneticPr fontId="8"/>
  </si>
  <si>
    <r>
      <rPr>
        <b/>
        <sz val="14"/>
        <color rgb="FFFF0000"/>
        <rFont val="ＭＳ ゴシック"/>
        <family val="3"/>
        <charset val="128"/>
      </rPr>
      <t>松戸市被災住宅修繕緊急支援事業補助金</t>
    </r>
    <r>
      <rPr>
        <b/>
        <sz val="14"/>
        <rFont val="ＭＳ ゴシック"/>
        <family val="3"/>
        <charset val="128"/>
      </rPr>
      <t>申請関係</t>
    </r>
    <rPh sb="0" eb="2">
      <t>マツド</t>
    </rPh>
    <rPh sb="2" eb="3">
      <t>シ</t>
    </rPh>
    <rPh sb="3" eb="5">
      <t>ヒサイ</t>
    </rPh>
    <rPh sb="5" eb="7">
      <t>ジュウタク</t>
    </rPh>
    <rPh sb="7" eb="9">
      <t>シュウゼン</t>
    </rPh>
    <rPh sb="9" eb="11">
      <t>キンキュウ</t>
    </rPh>
    <rPh sb="11" eb="13">
      <t>シエン</t>
    </rPh>
    <rPh sb="13" eb="15">
      <t>ジギョウ</t>
    </rPh>
    <rPh sb="15" eb="18">
      <t>ホジョキン</t>
    </rPh>
    <rPh sb="18" eb="20">
      <t>シンセイ</t>
    </rPh>
    <rPh sb="20" eb="22">
      <t>カンケイ</t>
    </rPh>
    <phoneticPr fontId="8"/>
  </si>
  <si>
    <t>修 理 見 積 書</t>
    <phoneticPr fontId="8"/>
  </si>
  <si>
    <t>第３号様式</t>
    <rPh sb="3" eb="5">
      <t>ヨウシキ</t>
    </rPh>
    <phoneticPr fontId="8"/>
  </si>
  <si>
    <t>修 繕 見 積 書</t>
    <rPh sb="2" eb="3">
      <t>ゼン</t>
    </rPh>
    <phoneticPr fontId="8"/>
  </si>
  <si>
    <t>松戸市被災住宅修繕緊急支援事業補助金申請関係</t>
    <rPh sb="0" eb="2">
      <t>マツド</t>
    </rPh>
    <rPh sb="2" eb="3">
      <t>シ</t>
    </rPh>
    <rPh sb="3" eb="5">
      <t>ヒサイ</t>
    </rPh>
    <rPh sb="5" eb="7">
      <t>ジュウタク</t>
    </rPh>
    <rPh sb="7" eb="9">
      <t>シュウゼン</t>
    </rPh>
    <rPh sb="9" eb="11">
      <t>キンキュウ</t>
    </rPh>
    <rPh sb="11" eb="13">
      <t>シエン</t>
    </rPh>
    <rPh sb="13" eb="15">
      <t>ジギョウ</t>
    </rPh>
    <rPh sb="15" eb="18">
      <t>ホジョキン</t>
    </rPh>
    <rPh sb="18" eb="20">
      <t>シンセイ</t>
    </rPh>
    <rPh sb="20" eb="22">
      <t>カンケイ</t>
    </rPh>
    <phoneticPr fontId="8"/>
  </si>
  <si>
    <t>【上限５０万円（千円未満切捨）】</t>
    <phoneticPr fontId="8"/>
  </si>
  <si>
    <t>うち補助金対象分
（消費税込）</t>
    <rPh sb="2" eb="5">
      <t>ホジョキン</t>
    </rPh>
    <rPh sb="5" eb="7">
      <t>タイショウ</t>
    </rPh>
    <rPh sb="7" eb="8">
      <t>ブン</t>
    </rPh>
    <rPh sb="12" eb="14">
      <t>ゼイコ</t>
    </rPh>
    <phoneticPr fontId="8"/>
  </si>
  <si>
    <t>外壁等工事</t>
    <rPh sb="0" eb="2">
      <t>ガイヘキ</t>
    </rPh>
    <rPh sb="2" eb="3">
      <t>トウ</t>
    </rPh>
    <phoneticPr fontId="8"/>
  </si>
  <si>
    <t>※ 下記工事は外壁等工事に入れること</t>
    <rPh sb="2" eb="4">
      <t>カキ</t>
    </rPh>
    <rPh sb="4" eb="6">
      <t>コウジ</t>
    </rPh>
    <rPh sb="7" eb="9">
      <t>ガイヘキ</t>
    </rPh>
    <rPh sb="9" eb="10">
      <t>トウ</t>
    </rPh>
    <rPh sb="10" eb="12">
      <t>コウジ</t>
    </rPh>
    <rPh sb="13" eb="14">
      <t>イギョウシャ</t>
    </rPh>
    <phoneticPr fontId="8"/>
  </si>
  <si>
    <t>合　　　計</t>
    <rPh sb="0" eb="1">
      <t>ア</t>
    </rPh>
    <phoneticPr fontId="8"/>
  </si>
  <si>
    <t>足場等の仮設工事</t>
    <rPh sb="0" eb="2">
      <t>アシバ</t>
    </rPh>
    <rPh sb="2" eb="3">
      <t>トウ</t>
    </rPh>
    <rPh sb="4" eb="6">
      <t>カセツ</t>
    </rPh>
    <rPh sb="6" eb="8">
      <t>コウジ</t>
    </rPh>
    <phoneticPr fontId="8"/>
  </si>
  <si>
    <t>外壁等修繕工事</t>
    <rPh sb="0" eb="2">
      <t>ガイヘキ</t>
    </rPh>
    <rPh sb="2" eb="3">
      <t>トウ</t>
    </rPh>
    <rPh sb="3" eb="5">
      <t>シュウゼン</t>
    </rPh>
    <rPh sb="5" eb="7">
      <t>コウジ</t>
    </rPh>
    <phoneticPr fontId="8"/>
  </si>
  <si>
    <t>円</t>
    <rPh sb="0" eb="1">
      <t>エン</t>
    </rPh>
    <phoneticPr fontId="8"/>
  </si>
  <si>
    <t>屋根瓦等修繕工事</t>
    <rPh sb="0" eb="2">
      <t>ヤネ</t>
    </rPh>
    <rPh sb="2" eb="3">
      <t>カワラ</t>
    </rPh>
    <rPh sb="3" eb="4">
      <t>トウ</t>
    </rPh>
    <rPh sb="4" eb="6">
      <t>シュウゼン</t>
    </rPh>
    <rPh sb="6" eb="8">
      <t>コウジ</t>
    </rPh>
    <phoneticPr fontId="8"/>
  </si>
  <si>
    <t>Ａ</t>
    <phoneticPr fontId="8"/>
  </si>
  <si>
    <t>③</t>
    <phoneticPr fontId="8"/>
  </si>
  <si>
    <t>④</t>
    <phoneticPr fontId="8"/>
  </si>
  <si>
    <t>円</t>
    <rPh sb="0" eb="1">
      <t>エン</t>
    </rPh>
    <phoneticPr fontId="8"/>
  </si>
  <si>
    <t>※ 上表の内訳を添付（※修繕業者指定の様式で可）すること</t>
    <rPh sb="2" eb="3">
      <t>ウエ</t>
    </rPh>
    <rPh sb="3" eb="4">
      <t>ヒョウ</t>
    </rPh>
    <rPh sb="5" eb="7">
      <t>ウチワケ</t>
    </rPh>
    <rPh sb="8" eb="10">
      <t>テンプ</t>
    </rPh>
    <rPh sb="12" eb="14">
      <t>シュウゼン</t>
    </rPh>
    <rPh sb="14" eb="16">
      <t>ギョウシャ</t>
    </rPh>
    <rPh sb="15" eb="16">
      <t>シュギョウ</t>
    </rPh>
    <rPh sb="16" eb="18">
      <t>シテイ</t>
    </rPh>
    <rPh sb="19" eb="21">
      <t>ヨウシキ</t>
    </rPh>
    <rPh sb="22" eb="23">
      <t>カ</t>
    </rPh>
    <phoneticPr fontId="8"/>
  </si>
  <si>
    <t>上記の見積書を確認しました。（※修繕申込者／交付申請者記入）</t>
    <rPh sb="5" eb="6">
      <t>ショ</t>
    </rPh>
    <rPh sb="16" eb="18">
      <t>シュウゼン</t>
    </rPh>
    <rPh sb="22" eb="24">
      <t>コウフ</t>
    </rPh>
    <rPh sb="24" eb="26">
      <t>シンセイ</t>
    </rPh>
    <rPh sb="26" eb="27">
      <t>シャ</t>
    </rPh>
    <phoneticPr fontId="8"/>
  </si>
  <si>
    <t>上記のとおり見積書を提出します。（※修繕業者記入）</t>
    <rPh sb="8" eb="9">
      <t>ショ</t>
    </rPh>
    <rPh sb="10" eb="12">
      <t>テイシュツ</t>
    </rPh>
    <rPh sb="18" eb="20">
      <t>シュウゼン</t>
    </rPh>
    <rPh sb="20" eb="22">
      <t>ギョウシャ</t>
    </rPh>
    <phoneticPr fontId="8"/>
  </si>
  <si>
    <t>損傷箇所の修繕工事</t>
    <rPh sb="0" eb="2">
      <t>ソンショウ</t>
    </rPh>
    <rPh sb="2" eb="4">
      <t>カショ</t>
    </rPh>
    <rPh sb="5" eb="7">
      <t>シュウゼン</t>
    </rPh>
    <rPh sb="7" eb="9">
      <t>コウジ</t>
    </rPh>
    <phoneticPr fontId="8"/>
  </si>
  <si>
    <t>付帯する工事</t>
    <rPh sb="0" eb="2">
      <t>フタイ</t>
    </rPh>
    <rPh sb="4" eb="6">
      <t>コウジ</t>
    </rPh>
    <phoneticPr fontId="8"/>
  </si>
  <si>
    <t>仮設工事</t>
    <rPh sb="0" eb="2">
      <t>カセツ</t>
    </rPh>
    <rPh sb="2" eb="4">
      <t>コウジ</t>
    </rPh>
    <phoneticPr fontId="8"/>
  </si>
  <si>
    <t>付帯工事</t>
    <rPh sb="0" eb="2">
      <t>フタイ</t>
    </rPh>
    <rPh sb="2" eb="4">
      <t>コウジ</t>
    </rPh>
    <phoneticPr fontId="8"/>
  </si>
  <si>
    <t>※ 下記工事は付帯工事に入れること</t>
    <rPh sb="2" eb="4">
      <t>カキ</t>
    </rPh>
    <rPh sb="4" eb="6">
      <t>コウジ</t>
    </rPh>
    <rPh sb="7" eb="9">
      <t>フタイ</t>
    </rPh>
    <rPh sb="9" eb="11">
      <t>コウジ</t>
    </rPh>
    <rPh sb="12" eb="13">
      <t>イギョウシャ</t>
    </rPh>
    <phoneticPr fontId="8"/>
  </si>
  <si>
    <t>補助対象工事費　Ａ</t>
    <phoneticPr fontId="8"/>
  </si>
  <si>
    <t>　（壁・柱・土台・基礎・小屋組等の構造耐力上主要な部分の修繕工事）</t>
    <rPh sb="2" eb="3">
      <t>カベ</t>
    </rPh>
    <rPh sb="4" eb="5">
      <t>ハシラ</t>
    </rPh>
    <rPh sb="6" eb="8">
      <t>ドダイ</t>
    </rPh>
    <rPh sb="9" eb="11">
      <t>キソ</t>
    </rPh>
    <rPh sb="12" eb="14">
      <t>コヤ</t>
    </rPh>
    <rPh sb="14" eb="15">
      <t>グ</t>
    </rPh>
    <rPh sb="15" eb="16">
      <t>トウ</t>
    </rPh>
    <rPh sb="17" eb="19">
      <t>コウゾウ</t>
    </rPh>
    <rPh sb="19" eb="21">
      <t>タイリョク</t>
    </rPh>
    <rPh sb="21" eb="22">
      <t>ウエ</t>
    </rPh>
    <rPh sb="22" eb="24">
      <t>シュヨウ</t>
    </rPh>
    <rPh sb="25" eb="27">
      <t>ブブン</t>
    </rPh>
    <rPh sb="28" eb="30">
      <t>シュウゼン</t>
    </rPh>
    <rPh sb="30" eb="32">
      <t>コウジ</t>
    </rPh>
    <phoneticPr fontId="8"/>
  </si>
  <si>
    <t>　（建具・天井・床・内壁・給排水設備・衛生設備等の修繕工事）</t>
    <rPh sb="2" eb="4">
      <t>タテグ</t>
    </rPh>
    <rPh sb="5" eb="7">
      <t>テンジョウ</t>
    </rPh>
    <rPh sb="8" eb="9">
      <t>ユカ</t>
    </rPh>
    <rPh sb="10" eb="12">
      <t>ナイヘキ</t>
    </rPh>
    <rPh sb="13" eb="16">
      <t>キュウハイスイ</t>
    </rPh>
    <rPh sb="16" eb="18">
      <t>セツビ</t>
    </rPh>
    <rPh sb="19" eb="21">
      <t>エイセイ</t>
    </rPh>
    <rPh sb="21" eb="23">
      <t>セツビ</t>
    </rPh>
    <rPh sb="23" eb="24">
      <t>トウ</t>
    </rPh>
    <rPh sb="25" eb="27">
      <t>シュウゼン</t>
    </rPh>
    <rPh sb="27" eb="29">
      <t>コウジ</t>
    </rPh>
    <phoneticPr fontId="8"/>
  </si>
  <si>
    <t>補助金額（Ａ×2／10）</t>
    <rPh sb="0" eb="2">
      <t>ホジョ</t>
    </rPh>
    <rPh sb="2" eb="3">
      <t>キン</t>
    </rPh>
    <rPh sb="3" eb="4">
      <t>ガク</t>
    </rPh>
    <phoneticPr fontId="8"/>
  </si>
  <si>
    <t>※ 諸経費や値引きなどがある場合は各工事に金額を案分して含めてください</t>
    <rPh sb="2" eb="5">
      <t>ショケイヒ</t>
    </rPh>
    <rPh sb="6" eb="8">
      <t>ネビ</t>
    </rPh>
    <rPh sb="14" eb="16">
      <t>バアイ</t>
    </rPh>
    <rPh sb="17" eb="18">
      <t>カク</t>
    </rPh>
    <rPh sb="18" eb="20">
      <t>コウジ</t>
    </rPh>
    <rPh sb="21" eb="23">
      <t>キンガク</t>
    </rPh>
    <rPh sb="24" eb="26">
      <t>アンブン</t>
    </rPh>
    <rPh sb="28" eb="29">
      <t>フク</t>
    </rPh>
    <phoneticPr fontId="8"/>
  </si>
  <si>
    <t>　　　　令和　年　　月　　日　</t>
    <rPh sb="4" eb="6">
      <t>レイワ</t>
    </rPh>
    <phoneticPr fontId="8"/>
  </si>
  <si>
    <t>住　所 　松戸市</t>
    <rPh sb="5" eb="8">
      <t>マツドシ</t>
    </rPh>
    <phoneticPr fontId="8"/>
  </si>
  <si>
    <t>,０００</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</si>
</sst>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4" x14ac:knownFonts="1">
    <font>
      <sz val="11"/>
      <name val="ＭＳ Ｐゴシック"/>
      <family val="3"/>
      <charset val="128"/>
    </font>
    <font>
      <sz val="11"/>
      <color theme="1"/>
      <name val="游ゴシック"/>
      <family val="2"/>
      <charset val="128"/>
      <scheme val="minor"/>
    </font>
    <font>
      <b/>
      <sz val="16"/>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b/>
      <sz val="10.5"/>
      <name val="ＭＳ ゴシック"/>
      <family val="3"/>
      <charset val="128"/>
    </font>
    <font>
      <sz val="11"/>
      <name val="ＭＳ Ｐゴシック"/>
      <family val="3"/>
      <charset val="128"/>
    </font>
    <font>
      <sz val="6"/>
      <name val="ＭＳ Ｐゴシック"/>
      <family val="3"/>
      <charset val="128"/>
    </font>
    <font>
      <b/>
      <sz val="11"/>
      <name val="ＭＳ ゴシック"/>
      <family val="3"/>
      <charset val="128"/>
    </font>
    <font>
      <sz val="12"/>
      <name val="ＭＳ ゴシック"/>
      <family val="3"/>
      <charset val="128"/>
    </font>
    <font>
      <b/>
      <sz val="14"/>
      <name val="ＭＳ ゴシック"/>
      <family val="3"/>
      <charset val="128"/>
    </font>
    <font>
      <b/>
      <sz val="18"/>
      <name val="ＭＳ ゴシック"/>
      <family val="3"/>
      <charset val="128"/>
    </font>
    <font>
      <b/>
      <sz val="20"/>
      <name val="ＭＳ ゴシック"/>
      <family val="3"/>
      <charset val="128"/>
    </font>
    <font>
      <sz val="11"/>
      <color rgb="FFFF0000"/>
      <name val="ＭＳ ゴシック"/>
      <family val="3"/>
      <charset val="128"/>
    </font>
    <font>
      <sz val="12"/>
      <color rgb="FFFF0000"/>
      <name val="ＭＳ ゴシック"/>
      <family val="3"/>
      <charset val="128"/>
    </font>
    <font>
      <b/>
      <sz val="14"/>
      <color rgb="FFFF0000"/>
      <name val="ＭＳ ゴシック"/>
      <family val="3"/>
      <charset val="128"/>
    </font>
    <font>
      <sz val="14"/>
      <name val="ＭＳ Ｐ明朝"/>
      <family val="1"/>
      <charset val="128"/>
    </font>
    <font>
      <sz val="11"/>
      <name val="ＭＳ Ｐ明朝"/>
      <family val="1"/>
      <charset val="128"/>
    </font>
    <font>
      <b/>
      <sz val="18"/>
      <name val="ＭＳ Ｐ明朝"/>
      <family val="1"/>
      <charset val="128"/>
    </font>
    <font>
      <b/>
      <sz val="14"/>
      <name val="ＭＳ Ｐ明朝"/>
      <family val="1"/>
      <charset val="128"/>
    </font>
    <font>
      <sz val="12"/>
      <name val="ＭＳ Ｐ明朝"/>
      <family val="1"/>
      <charset val="128"/>
    </font>
    <font>
      <b/>
      <sz val="12"/>
      <name val="ＭＳ Ｐ明朝"/>
      <family val="1"/>
      <charset val="128"/>
    </font>
    <font>
      <sz val="10.5"/>
      <name val="ＭＳ Ｐ明朝"/>
      <family val="1"/>
      <charset val="128"/>
    </font>
    <font>
      <b/>
      <sz val="10.5"/>
      <name val="ＭＳ Ｐ明朝"/>
      <family val="1"/>
      <charset val="128"/>
    </font>
    <font>
      <sz val="16"/>
      <name val="ＭＳ 明朝"/>
      <family val="1"/>
      <charset val="128"/>
    </font>
    <font>
      <sz val="20"/>
      <name val="ＭＳ 明朝"/>
      <family val="1"/>
      <charset val="128"/>
    </font>
    <font>
      <sz val="18"/>
      <name val="ＭＳ 明朝"/>
      <family val="1"/>
      <charset val="128"/>
    </font>
    <font>
      <sz val="14"/>
      <name val="ＭＳ 明朝"/>
      <family val="1"/>
      <charset val="128"/>
    </font>
    <font>
      <sz val="12"/>
      <name val="ＭＳ 明朝"/>
      <family val="1"/>
      <charset val="128"/>
    </font>
    <font>
      <sz val="10.5"/>
      <name val="ＭＳ 明朝"/>
      <family val="1"/>
      <charset val="128"/>
    </font>
    <font>
      <sz val="11"/>
      <name val="ＭＳ 明朝"/>
      <family val="1"/>
      <charset val="128"/>
    </font>
    <font>
      <b/>
      <sz val="14"/>
      <name val="ＭＳ 明朝"/>
      <family val="1"/>
      <charset val="128"/>
    </font>
    <font>
      <b/>
      <sz val="14"/>
      <color rgb="FFFF0000"/>
      <name val="ＭＳ 明朝"/>
      <family val="1"/>
      <charset val="128"/>
    </font>
  </fonts>
  <fills count="2">
    <fill>
      <patternFill patternType="none"/>
    </fill>
    <fill>
      <patternFill patternType="gray125"/>
    </fill>
  </fills>
  <borders count="51">
    <border>
      <left/>
      <right/>
      <top/>
      <bottom/>
      <diagonal/>
    </border>
    <border>
      <left/>
      <right/>
      <top/>
      <bottom style="medium">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diagonal/>
    </border>
    <border>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auto="1"/>
      </left>
      <right style="medium">
        <color indexed="64"/>
      </right>
      <top style="thin">
        <color auto="1"/>
      </top>
      <bottom style="thin">
        <color auto="1"/>
      </bottom>
      <diagonal/>
    </border>
    <border>
      <left/>
      <right/>
      <top style="medium">
        <color indexed="64"/>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top style="medium">
        <color indexed="64"/>
      </top>
      <bottom style="medium">
        <color auto="1"/>
      </bottom>
      <diagonal/>
    </border>
    <border>
      <left style="thin">
        <color indexed="64"/>
      </left>
      <right style="medium">
        <color auto="1"/>
      </right>
      <top style="medium">
        <color auto="1"/>
      </top>
      <bottom style="medium">
        <color auto="1"/>
      </bottom>
      <diagonal/>
    </border>
    <border>
      <left/>
      <right style="medium">
        <color indexed="64"/>
      </right>
      <top/>
      <bottom style="thin">
        <color auto="1"/>
      </bottom>
      <diagonal/>
    </border>
    <border>
      <left/>
      <right style="medium">
        <color indexed="64"/>
      </right>
      <top/>
      <bottom/>
      <diagonal/>
    </border>
    <border>
      <left/>
      <right/>
      <top style="medium">
        <color auto="1"/>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auto="1"/>
      </top>
      <bottom style="medium">
        <color indexed="64"/>
      </bottom>
      <diagonal/>
    </border>
    <border>
      <left/>
      <right style="thin">
        <color indexed="64"/>
      </right>
      <top style="thin">
        <color indexed="64"/>
      </top>
      <bottom style="medium">
        <color auto="1"/>
      </bottom>
      <diagonal/>
    </border>
    <border>
      <left/>
      <right/>
      <top style="thin">
        <color indexed="64"/>
      </top>
      <bottom style="medium">
        <color auto="1"/>
      </bottom>
      <diagonal/>
    </border>
    <border>
      <left style="medium">
        <color indexed="64"/>
      </left>
      <right/>
      <top style="thin">
        <color auto="1"/>
      </top>
      <bottom style="thin">
        <color indexed="64"/>
      </bottom>
      <diagonal/>
    </border>
    <border>
      <left style="medium">
        <color indexed="64"/>
      </left>
      <right/>
      <top style="medium">
        <color indexed="64"/>
      </top>
      <bottom style="thin">
        <color auto="1"/>
      </bottom>
      <diagonal/>
    </border>
    <border>
      <left style="medium">
        <color indexed="64"/>
      </left>
      <right/>
      <top style="thin">
        <color auto="1"/>
      </top>
      <bottom/>
      <diagonal/>
    </border>
    <border>
      <left style="medium">
        <color indexed="64"/>
      </left>
      <right/>
      <top/>
      <bottom style="thin">
        <color auto="1"/>
      </bottom>
      <diagonal/>
    </border>
    <border>
      <left/>
      <right style="medium">
        <color indexed="64"/>
      </right>
      <top style="thin">
        <color indexed="64"/>
      </top>
      <bottom style="medium">
        <color indexed="64"/>
      </bottom>
      <diagonal/>
    </border>
    <border>
      <left/>
      <right style="medium">
        <color indexed="64"/>
      </right>
      <top style="thin">
        <color auto="1"/>
      </top>
      <bottom style="thin">
        <color auto="1"/>
      </bottom>
      <diagonal/>
    </border>
    <border>
      <left/>
      <right style="thin">
        <color indexed="64"/>
      </right>
      <top style="medium">
        <color indexed="64"/>
      </top>
      <bottom style="thin">
        <color auto="1"/>
      </bottom>
      <diagonal/>
    </border>
    <border>
      <left style="thin">
        <color auto="1"/>
      </left>
      <right/>
      <top style="medium">
        <color indexed="64"/>
      </top>
      <bottom style="thin">
        <color auto="1"/>
      </bottom>
      <diagonal/>
    </border>
    <border>
      <left/>
      <right style="thin">
        <color indexed="64"/>
      </right>
      <top/>
      <bottom style="medium">
        <color indexed="64"/>
      </bottom>
      <diagonal/>
    </border>
    <border>
      <left/>
      <right style="thin">
        <color auto="1"/>
      </right>
      <top style="thin">
        <color auto="1"/>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medium">
        <color indexed="64"/>
      </left>
      <right/>
      <top style="thin">
        <color auto="1"/>
      </top>
      <bottom style="medium">
        <color indexed="64"/>
      </bottom>
      <diagonal/>
    </border>
  </borders>
  <cellStyleXfs count="2">
    <xf numFmtId="0" fontId="0" fillId="0" borderId="0"/>
    <xf numFmtId="38" fontId="7" fillId="0" borderId="0" applyBorder="0" applyAlignment="0" applyProtection="0"/>
  </cellStyleXfs>
  <cellXfs count="242">
    <xf numFmtId="0" fontId="0" fillId="0" borderId="0" xfId="0"/>
    <xf numFmtId="0" fontId="6" fillId="0" borderId="0" xfId="0" applyFont="1" applyBorder="1" applyAlignment="1">
      <alignment horizontal="left" vertical="center"/>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pplyBorder="1" applyAlignment="1">
      <alignment horizontal="right" vertical="center" shrinkToFit="1"/>
    </xf>
    <xf numFmtId="176" fontId="3" fillId="0" borderId="0" xfId="0" applyNumberFormat="1" applyFont="1" applyBorder="1" applyAlignment="1">
      <alignment horizontal="right" vertical="center" shrinkToFit="1"/>
    </xf>
    <xf numFmtId="0" fontId="4" fillId="0" borderId="0" xfId="0" applyFont="1" applyBorder="1" applyAlignment="1">
      <alignment horizontal="right" vertical="center" shrinkToFit="1"/>
    </xf>
    <xf numFmtId="38" fontId="5" fillId="0" borderId="0" xfId="1" applyFont="1" applyBorder="1" applyAlignment="1" applyProtection="1">
      <alignment horizontal="center" vertical="center" shrinkToFit="1"/>
    </xf>
    <xf numFmtId="0" fontId="4" fillId="0" borderId="0" xfId="0" applyFont="1" applyBorder="1" applyAlignment="1">
      <alignment horizontal="left" vertical="center" shrinkToFit="1"/>
    </xf>
    <xf numFmtId="0" fontId="5" fillId="0" borderId="0" xfId="0" applyFont="1"/>
    <xf numFmtId="0" fontId="10" fillId="0" borderId="0" xfId="0" applyFont="1" applyAlignment="1">
      <alignment horizontal="left"/>
    </xf>
    <xf numFmtId="0" fontId="5" fillId="0" borderId="0" xfId="0" applyFont="1" applyAlignment="1">
      <alignment horizontal="right"/>
    </xf>
    <xf numFmtId="0" fontId="5" fillId="0" borderId="0" xfId="0" applyFont="1" applyAlignment="1">
      <alignment vertical="center"/>
    </xf>
    <xf numFmtId="0" fontId="11" fillId="0" borderId="0" xfId="0" applyFont="1" applyAlignment="1">
      <alignment vertical="center"/>
    </xf>
    <xf numFmtId="0" fontId="5" fillId="0" borderId="0" xfId="0" applyFont="1" applyAlignment="1">
      <alignment horizontal="center" vertical="center"/>
    </xf>
    <xf numFmtId="38" fontId="10" fillId="0" borderId="5" xfId="1" applyFont="1" applyBorder="1" applyAlignment="1" applyProtection="1">
      <alignment horizontal="right" vertical="center" wrapText="1"/>
    </xf>
    <xf numFmtId="0" fontId="10" fillId="0" borderId="3" xfId="0" applyFont="1" applyBorder="1" applyAlignment="1">
      <alignment horizontal="center" vertical="center" wrapText="1"/>
    </xf>
    <xf numFmtId="0" fontId="10" fillId="0" borderId="24" xfId="0" applyFont="1" applyBorder="1" applyAlignment="1">
      <alignment horizontal="justify" vertical="center" wrapText="1"/>
    </xf>
    <xf numFmtId="38" fontId="10" fillId="0" borderId="7" xfId="1" applyFont="1" applyBorder="1" applyAlignment="1" applyProtection="1">
      <alignment horizontal="right" vertical="center" wrapText="1"/>
    </xf>
    <xf numFmtId="0" fontId="10" fillId="0" borderId="6" xfId="0" applyFont="1" applyBorder="1" applyAlignment="1">
      <alignment horizontal="center" vertical="center" wrapText="1"/>
    </xf>
    <xf numFmtId="0" fontId="10" fillId="0" borderId="25" xfId="0" applyFont="1" applyBorder="1" applyAlignment="1">
      <alignment horizontal="justify" vertical="center" wrapText="1"/>
    </xf>
    <xf numFmtId="38" fontId="3" fillId="0" borderId="22" xfId="1" applyFont="1" applyBorder="1" applyAlignment="1" applyProtection="1">
      <alignment horizontal="right" vertical="center" wrapText="1"/>
    </xf>
    <xf numFmtId="0" fontId="3" fillId="0" borderId="23" xfId="0" applyFont="1" applyBorder="1" applyAlignment="1">
      <alignment horizontal="justify" vertical="center" wrapText="1"/>
    </xf>
    <xf numFmtId="0" fontId="10" fillId="0" borderId="4" xfId="0" applyFont="1" applyBorder="1" applyAlignment="1">
      <alignment horizontal="center" vertical="center" wrapText="1"/>
    </xf>
    <xf numFmtId="38" fontId="10" fillId="0" borderId="12" xfId="1" applyFont="1" applyBorder="1" applyAlignment="1" applyProtection="1">
      <alignment horizontal="right" vertical="center" wrapText="1"/>
    </xf>
    <xf numFmtId="0" fontId="10" fillId="0" borderId="14" xfId="0" applyFont="1" applyBorder="1" applyAlignment="1">
      <alignment horizontal="justify" vertical="center" wrapText="1"/>
    </xf>
    <xf numFmtId="0" fontId="10" fillId="0" borderId="23" xfId="0" applyFont="1" applyBorder="1" applyAlignment="1">
      <alignment horizontal="justify" vertical="center" wrapText="1"/>
    </xf>
    <xf numFmtId="0" fontId="9" fillId="0" borderId="0" xfId="0" applyFont="1" applyAlignment="1">
      <alignment vertical="center"/>
    </xf>
    <xf numFmtId="38" fontId="12" fillId="0" borderId="1" xfId="0" applyNumberFormat="1" applyFont="1" applyBorder="1" applyAlignment="1">
      <alignment horizontal="right"/>
    </xf>
    <xf numFmtId="176" fontId="11" fillId="0" borderId="1" xfId="0" applyNumberFormat="1" applyFont="1" applyBorder="1" applyAlignment="1">
      <alignment horizontal="center" shrinkToFit="1"/>
    </xf>
    <xf numFmtId="0" fontId="2" fillId="0" borderId="0" xfId="0" applyFont="1" applyBorder="1" applyAlignment="1">
      <alignment horizontal="center"/>
    </xf>
    <xf numFmtId="38" fontId="2" fillId="0" borderId="1" xfId="0" applyNumberFormat="1" applyFont="1" applyBorder="1" applyAlignment="1">
      <alignment horizontal="right"/>
    </xf>
    <xf numFmtId="38" fontId="3" fillId="0" borderId="0" xfId="1" applyFont="1" applyBorder="1" applyAlignment="1" applyProtection="1">
      <alignment horizontal="center" shrinkToFit="1"/>
    </xf>
    <xf numFmtId="0" fontId="4" fillId="0" borderId="0" xfId="0" applyFont="1" applyBorder="1" applyAlignment="1">
      <alignment horizontal="left" shrinkToFit="1"/>
    </xf>
    <xf numFmtId="0" fontId="11" fillId="0" borderId="1" xfId="0" applyFont="1" applyBorder="1" applyAlignment="1">
      <alignment horizontal="center"/>
    </xf>
    <xf numFmtId="0" fontId="10" fillId="0" borderId="1" xfId="0" quotePrefix="1" applyFont="1" applyBorder="1" applyAlignment="1">
      <alignment horizontal="left" shrinkToFit="1"/>
    </xf>
    <xf numFmtId="38" fontId="2" fillId="0" borderId="0" xfId="0" applyNumberFormat="1" applyFont="1" applyBorder="1" applyAlignment="1">
      <alignment horizontal="right"/>
    </xf>
    <xf numFmtId="0" fontId="11" fillId="0" borderId="0" xfId="0" applyFont="1" applyBorder="1" applyAlignment="1">
      <alignment horizontal="center"/>
    </xf>
    <xf numFmtId="0" fontId="10" fillId="0" borderId="26" xfId="0" quotePrefix="1" applyFont="1" applyBorder="1" applyAlignment="1">
      <alignment horizontal="left"/>
    </xf>
    <xf numFmtId="0" fontId="15" fillId="0" borderId="23" xfId="0" applyFont="1" applyBorder="1" applyAlignment="1">
      <alignment horizontal="justify" vertical="center" wrapText="1"/>
    </xf>
    <xf numFmtId="38" fontId="10" fillId="0" borderId="11" xfId="1" applyFont="1" applyBorder="1" applyAlignment="1" applyProtection="1">
      <alignment horizontal="right" vertical="center" wrapText="1"/>
    </xf>
    <xf numFmtId="38" fontId="10" fillId="0" borderId="13" xfId="1" applyFont="1" applyBorder="1" applyAlignment="1" applyProtection="1">
      <alignment horizontal="right" vertical="center" wrapText="1"/>
    </xf>
    <xf numFmtId="0" fontId="10" fillId="0" borderId="2" xfId="0" applyFont="1" applyBorder="1" applyAlignment="1">
      <alignment horizontal="center" vertical="center" wrapText="1"/>
    </xf>
    <xf numFmtId="0" fontId="2" fillId="0" borderId="0" xfId="0" applyFont="1" applyBorder="1" applyAlignment="1">
      <alignment horizontal="center" vertical="center"/>
    </xf>
    <xf numFmtId="38" fontId="10" fillId="0" borderId="4" xfId="1" applyFont="1" applyBorder="1" applyAlignment="1" applyProtection="1">
      <alignment horizontal="center" vertical="center" wrapText="1"/>
    </xf>
    <xf numFmtId="0" fontId="10" fillId="0" borderId="0" xfId="0" applyFont="1"/>
    <xf numFmtId="0" fontId="12" fillId="0" borderId="0" xfId="0" applyFont="1" applyAlignment="1">
      <alignment horizontal="center" vertical="center"/>
    </xf>
    <xf numFmtId="0" fontId="11" fillId="0" borderId="0" xfId="0" applyFont="1" applyAlignment="1">
      <alignment horizontal="center" vertical="center"/>
    </xf>
    <xf numFmtId="38" fontId="10" fillId="0" borderId="4" xfId="1" applyFont="1" applyBorder="1" applyAlignment="1" applyProtection="1">
      <alignment horizontal="right" vertical="center" wrapText="1"/>
    </xf>
    <xf numFmtId="176" fontId="10" fillId="0" borderId="12" xfId="0" applyNumberFormat="1" applyFont="1" applyBorder="1" applyAlignment="1">
      <alignment horizontal="right" vertical="center" wrapText="1"/>
    </xf>
    <xf numFmtId="0" fontId="10" fillId="0" borderId="15" xfId="0" applyFont="1" applyBorder="1" applyAlignment="1">
      <alignment horizontal="center" vertical="center"/>
    </xf>
    <xf numFmtId="0" fontId="10" fillId="0" borderId="7" xfId="0" applyFont="1" applyBorder="1" applyAlignment="1">
      <alignment horizontal="center" vertical="center"/>
    </xf>
    <xf numFmtId="0" fontId="10" fillId="0" borderId="4" xfId="0" applyFont="1" applyBorder="1" applyAlignment="1">
      <alignment horizontal="center" vertical="center"/>
    </xf>
    <xf numFmtId="0" fontId="9" fillId="0" borderId="8" xfId="0" applyFont="1" applyBorder="1" applyAlignment="1">
      <alignment vertical="center"/>
    </xf>
    <xf numFmtId="38" fontId="2" fillId="0" borderId="5" xfId="0" applyNumberFormat="1" applyFont="1" applyBorder="1" applyAlignment="1">
      <alignment horizontal="right"/>
    </xf>
    <xf numFmtId="176" fontId="11" fillId="0" borderId="5" xfId="0" applyNumberFormat="1" applyFont="1" applyBorder="1" applyAlignment="1">
      <alignment horizontal="center" shrinkToFit="1"/>
    </xf>
    <xf numFmtId="0" fontId="10" fillId="0" borderId="5" xfId="0" quotePrefix="1" applyFont="1" applyBorder="1" applyAlignment="1">
      <alignment horizontal="left" shrinkToFit="1"/>
    </xf>
    <xf numFmtId="0" fontId="11" fillId="0" borderId="5" xfId="0" applyFont="1" applyBorder="1" applyAlignment="1">
      <alignment horizont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38" fontId="5" fillId="0" borderId="0" xfId="1" applyFont="1" applyBorder="1" applyAlignment="1" applyProtection="1">
      <alignment horizontal="right" vertical="center"/>
    </xf>
    <xf numFmtId="0" fontId="11" fillId="0" borderId="1" xfId="0" applyFont="1" applyBorder="1" applyAlignment="1">
      <alignment horizontal="left" vertical="center" shrinkToFit="1"/>
    </xf>
    <xf numFmtId="0" fontId="11" fillId="0" borderId="9" xfId="0" applyFont="1" applyBorder="1" applyAlignment="1">
      <alignment horizontal="left" vertical="center"/>
    </xf>
    <xf numFmtId="0" fontId="12" fillId="0" borderId="1" xfId="0" applyFont="1" applyBorder="1" applyAlignment="1">
      <alignment horizontal="center" shrinkToFit="1"/>
    </xf>
    <xf numFmtId="0" fontId="11" fillId="0" borderId="5" xfId="0" applyFont="1" applyBorder="1" applyAlignment="1">
      <alignment horizontal="left" shrinkToFit="1"/>
    </xf>
    <xf numFmtId="0" fontId="10" fillId="0" borderId="5" xfId="0" applyFont="1" applyBorder="1" applyAlignment="1">
      <alignment horizontal="center" vertical="center" wrapText="1"/>
    </xf>
    <xf numFmtId="38" fontId="3" fillId="0" borderId="9" xfId="1" applyFont="1" applyBorder="1" applyAlignment="1" applyProtection="1">
      <alignment horizontal="right"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0" xfId="0" applyFont="1" applyAlignment="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justify"/>
    </xf>
    <xf numFmtId="0" fontId="10" fillId="0" borderId="18" xfId="0" applyFont="1" applyBorder="1" applyAlignment="1">
      <alignment horizontal="center"/>
    </xf>
    <xf numFmtId="0" fontId="10" fillId="0" borderId="21" xfId="0" applyFont="1" applyBorder="1" applyAlignment="1">
      <alignment horizontal="center"/>
    </xf>
    <xf numFmtId="38" fontId="5" fillId="0" borderId="0" xfId="1" applyFont="1" applyBorder="1" applyAlignment="1" applyProtection="1">
      <alignment horizontal="right"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10" fillId="0" borderId="26" xfId="0" applyFont="1" applyBorder="1" applyAlignment="1">
      <alignment horizontal="center" vertical="center" wrapText="1"/>
    </xf>
    <xf numFmtId="0" fontId="12" fillId="0" borderId="1" xfId="0" applyFont="1" applyBorder="1" applyAlignment="1">
      <alignment horizontal="center" shrinkToFit="1"/>
    </xf>
    <xf numFmtId="0" fontId="11" fillId="0" borderId="1" xfId="0" applyFont="1" applyBorder="1" applyAlignment="1">
      <alignment horizontal="left" vertical="center" shrinkToFit="1"/>
    </xf>
    <xf numFmtId="0" fontId="11" fillId="0" borderId="9" xfId="0" applyFont="1" applyBorder="1" applyAlignment="1">
      <alignment horizontal="left"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3" fillId="0" borderId="8" xfId="0" applyFont="1" applyBorder="1" applyAlignment="1">
      <alignment horizontal="center" vertical="center" wrapText="1"/>
    </xf>
    <xf numFmtId="0" fontId="10" fillId="0" borderId="0" xfId="0" applyFont="1" applyBorder="1" applyAlignment="1">
      <alignment horizontal="center"/>
    </xf>
    <xf numFmtId="0" fontId="18" fillId="0" borderId="0" xfId="0" applyFont="1" applyAlignment="1">
      <alignment vertical="center"/>
    </xf>
    <xf numFmtId="0" fontId="20" fillId="0" borderId="0" xfId="0" applyFont="1" applyAlignment="1">
      <alignment horizontal="center" vertical="center"/>
    </xf>
    <xf numFmtId="0" fontId="23" fillId="0" borderId="0" xfId="0" applyFont="1" applyBorder="1" applyAlignment="1">
      <alignment horizontal="right" vertical="center" shrinkToFit="1"/>
    </xf>
    <xf numFmtId="0" fontId="19" fillId="0" borderId="0" xfId="0" applyFont="1" applyAlignment="1">
      <alignment horizontal="center" vertical="center"/>
    </xf>
    <xf numFmtId="0" fontId="18" fillId="0" borderId="0" xfId="0" applyFont="1" applyAlignment="1">
      <alignment horizontal="center" vertical="center"/>
    </xf>
    <xf numFmtId="0" fontId="18" fillId="0" borderId="0" xfId="0" applyFont="1"/>
    <xf numFmtId="0" fontId="22" fillId="0" borderId="0" xfId="0" applyFont="1" applyBorder="1" applyAlignment="1">
      <alignment horizontal="right" vertical="center" shrinkToFit="1"/>
    </xf>
    <xf numFmtId="176" fontId="22" fillId="0" borderId="0" xfId="0" applyNumberFormat="1" applyFont="1" applyBorder="1" applyAlignment="1">
      <alignment horizontal="right" vertical="center" shrinkToFit="1"/>
    </xf>
    <xf numFmtId="38" fontId="18" fillId="0" borderId="0" xfId="1" applyFont="1" applyBorder="1" applyAlignment="1" applyProtection="1">
      <alignment horizontal="center" vertical="center" shrinkToFit="1"/>
    </xf>
    <xf numFmtId="0" fontId="23" fillId="0" borderId="0" xfId="0" applyFont="1" applyBorder="1" applyAlignment="1">
      <alignment horizontal="left" vertical="center" shrinkToFit="1"/>
    </xf>
    <xf numFmtId="0" fontId="24" fillId="0" borderId="0" xfId="0" applyFont="1" applyBorder="1" applyAlignment="1">
      <alignment horizontal="left" vertical="center"/>
    </xf>
    <xf numFmtId="0" fontId="17" fillId="0" borderId="0" xfId="0" applyFont="1" applyFill="1" applyBorder="1" applyAlignment="1">
      <alignment vertical="center" textRotation="255" wrapText="1"/>
    </xf>
    <xf numFmtId="0" fontId="20" fillId="0" borderId="0" xfId="0" applyFont="1" applyBorder="1" applyAlignment="1">
      <alignment horizontal="center" vertical="center" wrapText="1"/>
    </xf>
    <xf numFmtId="38" fontId="20" fillId="0" borderId="0" xfId="1" applyFont="1" applyBorder="1" applyAlignment="1" applyProtection="1">
      <alignment horizontal="center" vertical="center" wrapText="1"/>
    </xf>
    <xf numFmtId="0" fontId="20" fillId="0" borderId="0" xfId="0" applyFont="1" applyBorder="1" applyAlignment="1">
      <alignment vertical="center" wrapText="1"/>
    </xf>
    <xf numFmtId="0" fontId="20" fillId="0" borderId="0" xfId="0" applyFont="1" applyBorder="1" applyAlignment="1">
      <alignment horizontal="justify" vertical="center" wrapText="1"/>
    </xf>
    <xf numFmtId="0" fontId="25" fillId="0" borderId="0" xfId="0" applyFont="1" applyAlignment="1">
      <alignment horizontal="left"/>
    </xf>
    <xf numFmtId="176" fontId="28" fillId="0" borderId="1" xfId="0" applyNumberFormat="1" applyFont="1" applyBorder="1" applyAlignment="1">
      <alignment horizontal="center" shrinkToFit="1"/>
    </xf>
    <xf numFmtId="0" fontId="28" fillId="0" borderId="1" xfId="0" quotePrefix="1" applyFont="1" applyBorder="1" applyAlignment="1">
      <alignment horizontal="left" shrinkToFit="1"/>
    </xf>
    <xf numFmtId="0" fontId="25" fillId="0" borderId="0" xfId="0" applyFont="1" applyBorder="1" applyAlignment="1">
      <alignment horizontal="center" vertical="center"/>
    </xf>
    <xf numFmtId="0" fontId="25" fillId="0" borderId="0" xfId="0" applyFont="1" applyBorder="1" applyAlignment="1">
      <alignment horizontal="center"/>
    </xf>
    <xf numFmtId="0" fontId="29" fillId="0" borderId="0" xfId="0" applyFont="1" applyBorder="1" applyAlignment="1">
      <alignment horizontal="center" vertical="center"/>
    </xf>
    <xf numFmtId="176" fontId="29" fillId="0" borderId="0" xfId="0" applyNumberFormat="1" applyFont="1" applyBorder="1" applyAlignment="1">
      <alignment horizontal="right" vertical="center"/>
    </xf>
    <xf numFmtId="0" fontId="30" fillId="0" borderId="0" xfId="0" applyFont="1" applyBorder="1" applyAlignment="1">
      <alignment horizontal="right" vertical="center" shrinkToFit="1"/>
    </xf>
    <xf numFmtId="38" fontId="29" fillId="0" borderId="0" xfId="1" applyFont="1" applyBorder="1" applyAlignment="1" applyProtection="1">
      <alignment horizontal="center" shrinkToFit="1"/>
    </xf>
    <xf numFmtId="0" fontId="30" fillId="0" borderId="0" xfId="0" applyFont="1" applyBorder="1" applyAlignment="1">
      <alignment horizontal="left" shrinkToFit="1"/>
    </xf>
    <xf numFmtId="0" fontId="25" fillId="0" borderId="0" xfId="0" applyFont="1" applyAlignment="1">
      <alignment vertical="center"/>
    </xf>
    <xf numFmtId="0" fontId="28" fillId="0" borderId="0" xfId="0" applyFont="1" applyAlignment="1">
      <alignment vertical="center"/>
    </xf>
    <xf numFmtId="0" fontId="31" fillId="0" borderId="0" xfId="0" applyFont="1" applyAlignment="1">
      <alignment horizontal="center" vertical="center"/>
    </xf>
    <xf numFmtId="0" fontId="28" fillId="0" borderId="1" xfId="0" applyFont="1" applyBorder="1" applyAlignment="1">
      <alignment horizontal="center"/>
    </xf>
    <xf numFmtId="0" fontId="28" fillId="0" borderId="0" xfId="0" applyFont="1" applyBorder="1" applyAlignment="1">
      <alignment horizontal="center"/>
    </xf>
    <xf numFmtId="0" fontId="28" fillId="0" borderId="26" xfId="0" quotePrefix="1" applyFont="1" applyBorder="1" applyAlignment="1">
      <alignment horizontal="left"/>
    </xf>
    <xf numFmtId="0" fontId="29" fillId="0" borderId="0" xfId="0" applyFont="1" applyBorder="1" applyAlignment="1">
      <alignment horizontal="right" vertical="center" shrinkToFit="1"/>
    </xf>
    <xf numFmtId="176" fontId="29" fillId="0" borderId="0" xfId="0" applyNumberFormat="1" applyFont="1" applyBorder="1" applyAlignment="1">
      <alignment horizontal="right" vertical="center" shrinkToFit="1"/>
    </xf>
    <xf numFmtId="0" fontId="28" fillId="0" borderId="26" xfId="0" applyFont="1" applyBorder="1" applyAlignment="1">
      <alignment horizontal="center" vertical="center" wrapText="1"/>
    </xf>
    <xf numFmtId="0" fontId="28" fillId="0" borderId="38" xfId="0" applyFont="1" applyBorder="1" applyAlignment="1">
      <alignment horizontal="center" vertical="center"/>
    </xf>
    <xf numFmtId="38" fontId="28" fillId="0" borderId="44" xfId="1" applyFont="1" applyBorder="1" applyAlignment="1" applyProtection="1">
      <alignment horizontal="center" vertical="center" wrapText="1"/>
    </xf>
    <xf numFmtId="0" fontId="28" fillId="0" borderId="43"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5" xfId="0" applyFont="1" applyBorder="1" applyAlignment="1">
      <alignment vertical="center" wrapText="1"/>
    </xf>
    <xf numFmtId="0" fontId="28" fillId="0" borderId="3" xfId="0" applyFont="1" applyBorder="1" applyAlignment="1">
      <alignment horizontal="center" vertical="center" wrapText="1"/>
    </xf>
    <xf numFmtId="0" fontId="28" fillId="0" borderId="24" xfId="0" applyFont="1" applyBorder="1" applyAlignment="1">
      <alignment horizontal="justify" vertical="center" wrapText="1"/>
    </xf>
    <xf numFmtId="0" fontId="28" fillId="0" borderId="39" xfId="0" applyFont="1" applyBorder="1" applyAlignment="1">
      <alignment horizontal="center" vertical="center"/>
    </xf>
    <xf numFmtId="38" fontId="28" fillId="0" borderId="12" xfId="1" applyFont="1" applyBorder="1" applyAlignment="1" applyProtection="1">
      <alignment horizontal="center" vertical="center" wrapText="1"/>
    </xf>
    <xf numFmtId="0" fontId="28" fillId="0" borderId="2"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4" xfId="0" applyFont="1" applyBorder="1" applyAlignment="1">
      <alignment vertical="center" wrapText="1"/>
    </xf>
    <xf numFmtId="0" fontId="28" fillId="0" borderId="42" xfId="0" applyFont="1" applyBorder="1" applyAlignment="1">
      <alignment horizontal="justify" vertical="center" wrapText="1"/>
    </xf>
    <xf numFmtId="38" fontId="28" fillId="0" borderId="13" xfId="1" applyFont="1" applyBorder="1" applyAlignment="1" applyProtection="1">
      <alignment horizontal="center" vertical="center" wrapText="1"/>
    </xf>
    <xf numFmtId="0" fontId="28" fillId="0" borderId="46"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7" xfId="0" applyFont="1" applyBorder="1" applyAlignment="1">
      <alignment vertical="center" wrapText="1"/>
    </xf>
    <xf numFmtId="0" fontId="28" fillId="0" borderId="50" xfId="0" applyFont="1" applyBorder="1" applyAlignment="1">
      <alignment horizontal="center" vertical="center"/>
    </xf>
    <xf numFmtId="176" fontId="28" fillId="0" borderId="34" xfId="0" applyNumberFormat="1" applyFont="1" applyBorder="1" applyAlignment="1">
      <alignment horizontal="center" vertical="center" wrapText="1"/>
    </xf>
    <xf numFmtId="0" fontId="28" fillId="0" borderId="35" xfId="0" applyFont="1" applyBorder="1" applyAlignment="1">
      <alignment horizontal="center" vertical="center" wrapText="1"/>
    </xf>
    <xf numFmtId="0" fontId="28" fillId="0" borderId="36" xfId="0" applyFont="1" applyBorder="1" applyAlignment="1">
      <alignment horizontal="center" vertical="center" wrapText="1"/>
    </xf>
    <xf numFmtId="0" fontId="28" fillId="0" borderId="36" xfId="0" applyFont="1" applyBorder="1" applyAlignment="1">
      <alignment vertical="center" wrapText="1"/>
    </xf>
    <xf numFmtId="0" fontId="28" fillId="0" borderId="28" xfId="0" applyFont="1" applyFill="1" applyBorder="1" applyAlignment="1">
      <alignment vertical="center" textRotation="255" wrapText="1"/>
    </xf>
    <xf numFmtId="0" fontId="32" fillId="0" borderId="23" xfId="0" applyFont="1" applyBorder="1" applyAlignment="1">
      <alignment horizontal="justify" vertical="center" wrapText="1"/>
    </xf>
    <xf numFmtId="0" fontId="28" fillId="0" borderId="0" xfId="0" applyFont="1" applyAlignment="1">
      <alignment horizontal="left"/>
    </xf>
    <xf numFmtId="0" fontId="29" fillId="0" borderId="0" xfId="0" applyFont="1"/>
    <xf numFmtId="0" fontId="29" fillId="0" borderId="0" xfId="0" applyFont="1" applyAlignment="1">
      <alignment horizontal="left"/>
    </xf>
    <xf numFmtId="0" fontId="28" fillId="0" borderId="0" xfId="0" applyFont="1" applyAlignment="1">
      <alignment horizontal="left" vertical="center"/>
    </xf>
    <xf numFmtId="0" fontId="28" fillId="0" borderId="0" xfId="0" applyFont="1" applyAlignment="1">
      <alignment horizontal="center" vertical="center"/>
    </xf>
    <xf numFmtId="0" fontId="28" fillId="0" borderId="0" xfId="0" applyFont="1" applyAlignment="1">
      <alignment horizontal="justify"/>
    </xf>
    <xf numFmtId="0" fontId="28" fillId="0" borderId="0" xfId="0" applyFont="1"/>
    <xf numFmtId="38" fontId="28" fillId="0" borderId="22" xfId="1" applyFont="1" applyBorder="1" applyAlignment="1" applyProtection="1">
      <alignment horizontal="center" vertical="center" wrapText="1"/>
    </xf>
    <xf numFmtId="0" fontId="28" fillId="0" borderId="10"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9" xfId="0" applyFont="1" applyBorder="1" applyAlignment="1">
      <alignment vertical="center" wrapText="1"/>
    </xf>
    <xf numFmtId="0" fontId="26" fillId="0" borderId="0" xfId="0" applyFont="1" applyBorder="1" applyAlignment="1">
      <alignment horizontal="center" vertical="center"/>
    </xf>
    <xf numFmtId="0" fontId="33" fillId="0" borderId="0" xfId="0" applyFont="1" applyAlignment="1">
      <alignment horizontal="left"/>
    </xf>
    <xf numFmtId="0" fontId="10" fillId="0" borderId="16" xfId="0" applyFont="1" applyBorder="1" applyAlignment="1">
      <alignment horizontal="center"/>
    </xf>
    <xf numFmtId="0" fontId="10" fillId="0" borderId="17" xfId="0" applyFont="1" applyBorder="1" applyAlignment="1">
      <alignment horizontal="center"/>
    </xf>
    <xf numFmtId="0" fontId="10" fillId="0" borderId="19" xfId="0" applyFont="1" applyBorder="1" applyAlignment="1">
      <alignment horizontal="center"/>
    </xf>
    <xf numFmtId="0" fontId="10" fillId="0" borderId="20" xfId="0" applyFont="1" applyBorder="1" applyAlignment="1">
      <alignment horizontal="center"/>
    </xf>
    <xf numFmtId="0" fontId="10" fillId="0" borderId="20" xfId="0" applyFont="1" applyBorder="1"/>
    <xf numFmtId="0" fontId="10" fillId="0" borderId="4" xfId="0" applyFont="1" applyBorder="1" applyAlignment="1">
      <alignment horizontal="left" vertical="center" wrapText="1"/>
    </xf>
    <xf numFmtId="0" fontId="10" fillId="0" borderId="2" xfId="0" applyFont="1" applyBorder="1" applyAlignment="1">
      <alignment horizontal="left"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10" fillId="0" borderId="15" xfId="0" applyFont="1" applyBorder="1" applyAlignment="1">
      <alignment horizontal="justify" vertical="center" wrapText="1"/>
    </xf>
    <xf numFmtId="0" fontId="10" fillId="0" borderId="7" xfId="0" applyFont="1" applyBorder="1" applyAlignment="1">
      <alignment horizontal="justify" vertical="center" wrapText="1"/>
    </xf>
    <xf numFmtId="0" fontId="10" fillId="0" borderId="5" xfId="0" applyFont="1" applyBorder="1" applyAlignment="1">
      <alignment horizontal="left" vertical="center" wrapText="1"/>
    </xf>
    <xf numFmtId="0" fontId="10" fillId="0" borderId="34" xfId="0" applyFont="1" applyBorder="1" applyAlignment="1">
      <alignment horizontal="left" vertical="center" wrapText="1"/>
    </xf>
    <xf numFmtId="0" fontId="10" fillId="0" borderId="36" xfId="0" applyFont="1" applyBorder="1" applyAlignment="1">
      <alignment horizontal="left" vertical="center" wrapText="1"/>
    </xf>
    <xf numFmtId="0" fontId="10" fillId="0" borderId="41" xfId="0" applyFont="1" applyBorder="1" applyAlignment="1">
      <alignment horizontal="left"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1" xfId="0" applyFont="1" applyBorder="1" applyAlignment="1">
      <alignment horizontal="center" vertical="center" wrapText="1"/>
    </xf>
    <xf numFmtId="38" fontId="5" fillId="0" borderId="26" xfId="1" applyFont="1" applyBorder="1" applyAlignment="1" applyProtection="1">
      <alignment horizontal="center" vertical="center" shrinkToFit="1"/>
    </xf>
    <xf numFmtId="38" fontId="5" fillId="0" borderId="32" xfId="1" applyFont="1" applyBorder="1" applyAlignment="1" applyProtection="1">
      <alignment horizontal="center" vertical="center" shrinkToFit="1"/>
    </xf>
    <xf numFmtId="0" fontId="13" fillId="0" borderId="0" xfId="0" applyFont="1" applyBorder="1" applyAlignment="1">
      <alignment horizontal="center" vertical="center"/>
    </xf>
    <xf numFmtId="0" fontId="12" fillId="0" borderId="1" xfId="0" applyFont="1" applyBorder="1" applyAlignment="1">
      <alignment horizontal="center" shrinkToFit="1"/>
    </xf>
    <xf numFmtId="0" fontId="11" fillId="0" borderId="5" xfId="0" applyFont="1" applyBorder="1" applyAlignment="1">
      <alignment horizontal="left" shrinkToFit="1"/>
    </xf>
    <xf numFmtId="38" fontId="5" fillId="0" borderId="0" xfId="1" applyFont="1" applyBorder="1" applyAlignment="1" applyProtection="1">
      <alignment horizontal="right" vertical="center"/>
    </xf>
    <xf numFmtId="0" fontId="11" fillId="0" borderId="5" xfId="0" applyFont="1" applyBorder="1" applyAlignment="1">
      <alignment horizontal="left" wrapText="1" shrinkToFit="1"/>
    </xf>
    <xf numFmtId="0" fontId="11" fillId="0" borderId="0" xfId="0" applyFont="1" applyBorder="1" applyAlignment="1">
      <alignment horizontal="left" vertical="center" wrapText="1" shrinkToFit="1"/>
    </xf>
    <xf numFmtId="0" fontId="5" fillId="0" borderId="30" xfId="0" applyFont="1" applyFill="1" applyBorder="1" applyAlignment="1">
      <alignment horizontal="center" vertical="center" textRotation="255"/>
    </xf>
    <xf numFmtId="0" fontId="5" fillId="0" borderId="31" xfId="0" applyFont="1" applyFill="1" applyBorder="1" applyAlignment="1">
      <alignment horizontal="center" vertical="center" textRotation="255"/>
    </xf>
    <xf numFmtId="0" fontId="5" fillId="0" borderId="29" xfId="0" applyFont="1" applyFill="1" applyBorder="1" applyAlignment="1">
      <alignment horizontal="center" vertical="center" textRotation="255" wrapText="1"/>
    </xf>
    <xf numFmtId="0" fontId="5" fillId="0" borderId="30" xfId="0" applyFont="1" applyFill="1" applyBorder="1" applyAlignment="1">
      <alignment horizontal="center" vertical="center" textRotation="255" wrapText="1"/>
    </xf>
    <xf numFmtId="0" fontId="5" fillId="0" borderId="31" xfId="0" applyFont="1" applyFill="1" applyBorder="1" applyAlignment="1">
      <alignment horizontal="center" vertical="center" textRotation="255" wrapText="1"/>
    </xf>
    <xf numFmtId="0" fontId="10" fillId="0" borderId="35" xfId="0" applyFont="1" applyBorder="1" applyAlignment="1">
      <alignment horizontal="left" vertical="center" wrapText="1"/>
    </xf>
    <xf numFmtId="0" fontId="11" fillId="0" borderId="1" xfId="0" applyFont="1" applyBorder="1" applyAlignment="1">
      <alignment horizontal="left" vertical="center" wrapText="1" shrinkToFit="1"/>
    </xf>
    <xf numFmtId="0" fontId="11" fillId="0" borderId="1" xfId="0" applyFont="1" applyBorder="1" applyAlignment="1">
      <alignment horizontal="left" vertical="center" shrinkToFit="1"/>
    </xf>
    <xf numFmtId="0" fontId="11" fillId="0" borderId="9" xfId="0" applyFont="1" applyBorder="1" applyAlignment="1">
      <alignment horizontal="left" vertical="center" wrapText="1"/>
    </xf>
    <xf numFmtId="0" fontId="11" fillId="0" borderId="9" xfId="0" applyFont="1" applyBorder="1" applyAlignment="1">
      <alignment horizontal="left" vertical="center"/>
    </xf>
    <xf numFmtId="38" fontId="5" fillId="0" borderId="26" xfId="1" applyFont="1" applyBorder="1" applyAlignment="1" applyProtection="1">
      <alignment horizontal="right" vertical="center"/>
    </xf>
    <xf numFmtId="0" fontId="28" fillId="0" borderId="0" xfId="0" applyFont="1" applyAlignment="1">
      <alignment vertical="center"/>
    </xf>
    <xf numFmtId="0" fontId="21" fillId="0" borderId="0"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26" xfId="0" applyFont="1" applyBorder="1" applyAlignment="1">
      <alignment horizontal="center" vertical="center" wrapText="1"/>
    </xf>
    <xf numFmtId="0" fontId="28" fillId="0" borderId="28" xfId="0" applyFont="1" applyBorder="1" applyAlignment="1">
      <alignment horizontal="center" vertical="center" wrapText="1"/>
    </xf>
    <xf numFmtId="0" fontId="28" fillId="0" borderId="1" xfId="0" applyFont="1" applyBorder="1" applyAlignment="1">
      <alignment horizontal="center" vertical="center" wrapText="1"/>
    </xf>
    <xf numFmtId="38" fontId="28" fillId="0" borderId="26" xfId="1" applyFont="1" applyBorder="1" applyAlignment="1" applyProtection="1">
      <alignment horizontal="center" vertical="center" shrinkToFit="1"/>
    </xf>
    <xf numFmtId="38" fontId="28" fillId="0" borderId="48" xfId="1" applyFont="1" applyBorder="1" applyAlignment="1" applyProtection="1">
      <alignment horizontal="center" vertical="center" shrinkToFit="1"/>
    </xf>
    <xf numFmtId="0" fontId="28" fillId="0" borderId="32" xfId="0" applyFont="1" applyBorder="1" applyAlignment="1">
      <alignment horizontal="center" vertical="center" wrapText="1"/>
    </xf>
    <xf numFmtId="0" fontId="28" fillId="0" borderId="33" xfId="0" applyFont="1" applyBorder="1" applyAlignment="1">
      <alignment horizontal="center" vertical="center" wrapText="1"/>
    </xf>
    <xf numFmtId="0" fontId="28" fillId="0" borderId="34" xfId="0" applyFont="1" applyBorder="1" applyAlignment="1">
      <alignment horizontal="center" vertical="center" wrapText="1"/>
    </xf>
    <xf numFmtId="0" fontId="28" fillId="0" borderId="36"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47" xfId="0" applyFont="1" applyBorder="1" applyAlignment="1">
      <alignment horizontal="center" vertical="center" wrapText="1"/>
    </xf>
    <xf numFmtId="0" fontId="28" fillId="0" borderId="49" xfId="0" applyFont="1" applyBorder="1" applyAlignment="1">
      <alignment horizontal="center" vertical="center" wrapText="1"/>
    </xf>
    <xf numFmtId="0" fontId="26" fillId="0" borderId="0" xfId="0" applyFont="1" applyBorder="1" applyAlignment="1">
      <alignment horizontal="center" vertical="center"/>
    </xf>
    <xf numFmtId="0" fontId="27" fillId="0" borderId="1" xfId="0" applyFont="1" applyBorder="1" applyAlignment="1">
      <alignment horizontal="center" shrinkToFit="1"/>
    </xf>
    <xf numFmtId="0" fontId="28" fillId="0" borderId="1" xfId="0" applyFont="1" applyBorder="1" applyAlignment="1">
      <alignment horizontal="left" wrapText="1" shrinkToFit="1"/>
    </xf>
    <xf numFmtId="0" fontId="28" fillId="0" borderId="1" xfId="0" applyFont="1" applyBorder="1" applyAlignment="1">
      <alignment horizontal="left" shrinkToFit="1"/>
    </xf>
    <xf numFmtId="0" fontId="28" fillId="0" borderId="9" xfId="0" applyFont="1" applyBorder="1" applyAlignment="1">
      <alignment horizontal="left"/>
    </xf>
    <xf numFmtId="38" fontId="28" fillId="0" borderId="26" xfId="1" applyFont="1" applyBorder="1" applyAlignment="1" applyProtection="1">
      <alignment horizontal="right" vertical="center"/>
    </xf>
    <xf numFmtId="0" fontId="28" fillId="0" borderId="1" xfId="0" applyFont="1" applyBorder="1" applyAlignment="1">
      <alignment horizontal="center" vertical="center" shrinkToFit="1"/>
    </xf>
    <xf numFmtId="0" fontId="27" fillId="0" borderId="9" xfId="0" applyFont="1" applyBorder="1" applyAlignment="1">
      <alignment horizontal="right" vertical="center"/>
    </xf>
    <xf numFmtId="0" fontId="10" fillId="0" borderId="0" xfId="0" applyFont="1" applyBorder="1" applyAlignment="1">
      <alignment horizontal="center"/>
    </xf>
    <xf numFmtId="0" fontId="10" fillId="0" borderId="0" xfId="0" applyFont="1" applyBorder="1"/>
    <xf numFmtId="0" fontId="28" fillId="0" borderId="44"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43"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46" xfId="0" applyFont="1" applyBorder="1" applyAlignment="1">
      <alignment horizontal="center" vertical="center" wrapText="1"/>
    </xf>
    <xf numFmtId="0" fontId="28" fillId="0" borderId="45" xfId="0" applyFont="1" applyBorder="1" applyAlignment="1">
      <alignment horizontal="center" vertical="center" wrapText="1"/>
    </xf>
    <xf numFmtId="0" fontId="28" fillId="0" borderId="0" xfId="0" applyFont="1" applyAlignment="1">
      <alignment horizontal="center" vertical="center"/>
    </xf>
    <xf numFmtId="0" fontId="28"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425356</xdr:colOff>
      <xdr:row>1</xdr:row>
      <xdr:rowOff>150112</xdr:rowOff>
    </xdr:from>
    <xdr:to>
      <xdr:col>13</xdr:col>
      <xdr:colOff>33616</xdr:colOff>
      <xdr:row>2</xdr:row>
      <xdr:rowOff>138906</xdr:rowOff>
    </xdr:to>
    <xdr:sp macro="" textlink="">
      <xdr:nvSpPr>
        <xdr:cNvPr id="2" name="テキスト ボックス 1"/>
        <xdr:cNvSpPr txBox="1"/>
      </xdr:nvSpPr>
      <xdr:spPr>
        <a:xfrm>
          <a:off x="9613012" y="328706"/>
          <a:ext cx="997323" cy="365825"/>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latin typeface="ＭＳ ゴシック" panose="020B0609070205080204" pitchFamily="49" charset="-128"/>
              <a:ea typeface="ＭＳ ゴシック" panose="020B0609070205080204" pitchFamily="49" charset="-128"/>
            </a:rPr>
            <a:t>千葉県版</a:t>
          </a:r>
        </a:p>
      </xdr:txBody>
    </xdr:sp>
    <xdr:clientData/>
  </xdr:twoCellAnchor>
  <xdr:twoCellAnchor>
    <xdr:from>
      <xdr:col>1</xdr:col>
      <xdr:colOff>112059</xdr:colOff>
      <xdr:row>1</xdr:row>
      <xdr:rowOff>39687</xdr:rowOff>
    </xdr:from>
    <xdr:to>
      <xdr:col>3</xdr:col>
      <xdr:colOff>157176</xdr:colOff>
      <xdr:row>3</xdr:row>
      <xdr:rowOff>52338</xdr:rowOff>
    </xdr:to>
    <xdr:sp macro="" textlink="">
      <xdr:nvSpPr>
        <xdr:cNvPr id="6" name="テキスト ボックス 5"/>
        <xdr:cNvSpPr txBox="1"/>
      </xdr:nvSpPr>
      <xdr:spPr>
        <a:xfrm>
          <a:off x="938493" y="221783"/>
          <a:ext cx="1824051" cy="586952"/>
        </a:xfrm>
        <a:prstGeom prst="rect">
          <a:avLst/>
        </a:prstGeom>
        <a:ln w="254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応急修理の場合</a:t>
          </a:r>
        </a:p>
      </xdr:txBody>
    </xdr:sp>
    <xdr:clientData/>
  </xdr:twoCellAnchor>
  <xdr:twoCellAnchor>
    <xdr:from>
      <xdr:col>1</xdr:col>
      <xdr:colOff>378198</xdr:colOff>
      <xdr:row>15</xdr:row>
      <xdr:rowOff>406215</xdr:rowOff>
    </xdr:from>
    <xdr:to>
      <xdr:col>5</xdr:col>
      <xdr:colOff>154080</xdr:colOff>
      <xdr:row>17</xdr:row>
      <xdr:rowOff>210111</xdr:rowOff>
    </xdr:to>
    <xdr:sp macro="" textlink="">
      <xdr:nvSpPr>
        <xdr:cNvPr id="4" name="角丸四角形吹き出し 3"/>
        <xdr:cNvSpPr/>
      </xdr:nvSpPr>
      <xdr:spPr>
        <a:xfrm>
          <a:off x="1204632" y="4524377"/>
          <a:ext cx="3697941" cy="574300"/>
        </a:xfrm>
        <a:prstGeom prst="wedgeRoundRectCallout">
          <a:avLst>
            <a:gd name="adj1" fmla="val 22374"/>
            <a:gd name="adj2" fmla="val -151738"/>
            <a:gd name="adj3" fmla="val 16667"/>
          </a:avLst>
        </a:prstGeom>
        <a:solidFill>
          <a:schemeClr val="bg1"/>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100">
              <a:solidFill>
                <a:srgbClr val="FF0000"/>
              </a:solidFill>
            </a:rPr>
            <a:t>補助対象事業費</a:t>
          </a:r>
          <a:r>
            <a:rPr kumimoji="1" lang="en-US" altLang="ja-JP" sz="1100">
              <a:solidFill>
                <a:srgbClr val="FF0000"/>
              </a:solidFill>
            </a:rPr>
            <a:t>×</a:t>
          </a:r>
          <a:r>
            <a:rPr kumimoji="1" lang="ja-JP" altLang="en-US" sz="1100">
              <a:solidFill>
                <a:srgbClr val="FF0000"/>
              </a:solidFill>
            </a:rPr>
            <a:t>２０％ー３０万円（応急修理分）</a:t>
          </a:r>
          <a:endParaRPr kumimoji="1" lang="en-US" altLang="ja-JP" sz="1100">
            <a:solidFill>
              <a:srgbClr val="FF0000"/>
            </a:solidFill>
          </a:endParaRPr>
        </a:p>
        <a:p>
          <a:pPr algn="l">
            <a:lnSpc>
              <a:spcPts val="1400"/>
            </a:lnSpc>
          </a:pPr>
          <a:r>
            <a:rPr kumimoji="1" lang="ja-JP" altLang="en-US" sz="1100">
              <a:solidFill>
                <a:srgbClr val="FF0000"/>
              </a:solidFill>
            </a:rPr>
            <a:t>＝補助金額となります。</a:t>
          </a:r>
          <a:endParaRPr kumimoji="1" lang="en-US" altLang="ja-JP" sz="1100">
            <a:solidFill>
              <a:srgbClr val="FF0000"/>
            </a:solidFill>
          </a:endParaRPr>
        </a:p>
      </xdr:txBody>
    </xdr:sp>
    <xdr:clientData/>
  </xdr:twoCellAnchor>
  <xdr:twoCellAnchor>
    <xdr:from>
      <xdr:col>5</xdr:col>
      <xdr:colOff>254802</xdr:colOff>
      <xdr:row>26</xdr:row>
      <xdr:rowOff>0</xdr:rowOff>
    </xdr:from>
    <xdr:to>
      <xdr:col>9</xdr:col>
      <xdr:colOff>51005</xdr:colOff>
      <xdr:row>27</xdr:row>
      <xdr:rowOff>45181</xdr:rowOff>
    </xdr:to>
    <xdr:sp macro="" textlink="">
      <xdr:nvSpPr>
        <xdr:cNvPr id="5" name="角丸四角形 4"/>
        <xdr:cNvSpPr/>
      </xdr:nvSpPr>
      <xdr:spPr>
        <a:xfrm>
          <a:off x="5003295" y="8522786"/>
          <a:ext cx="2079401" cy="389049"/>
        </a:xfrm>
        <a:prstGeom prst="roundRect">
          <a:avLst/>
        </a:prstGeom>
        <a:noFill/>
        <a:ln w="317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322169</xdr:colOff>
      <xdr:row>28</xdr:row>
      <xdr:rowOff>296616</xdr:rowOff>
    </xdr:from>
    <xdr:to>
      <xdr:col>9</xdr:col>
      <xdr:colOff>1795018</xdr:colOff>
      <xdr:row>29</xdr:row>
      <xdr:rowOff>102185</xdr:rowOff>
    </xdr:to>
    <xdr:sp macro="" textlink="">
      <xdr:nvSpPr>
        <xdr:cNvPr id="8" name="角丸四角形吹き出し 7"/>
        <xdr:cNvSpPr/>
      </xdr:nvSpPr>
      <xdr:spPr>
        <a:xfrm>
          <a:off x="7353860" y="9359373"/>
          <a:ext cx="1472849" cy="421893"/>
        </a:xfrm>
        <a:prstGeom prst="wedgeRoundRectCallout">
          <a:avLst>
            <a:gd name="adj1" fmla="val -88815"/>
            <a:gd name="adj2" fmla="val -149989"/>
            <a:gd name="adj3" fmla="val 16667"/>
          </a:avLst>
        </a:prstGeom>
        <a:solidFill>
          <a:schemeClr val="bg1"/>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ja-JP" altLang="en-US" sz="1100">
              <a:solidFill>
                <a:srgbClr val="FF0000"/>
              </a:solidFill>
            </a:rPr>
            <a:t>補助対象事業費</a:t>
          </a:r>
          <a:endParaRPr kumimoji="1" lang="en-US" altLang="ja-JP" sz="1100">
            <a:solidFill>
              <a:srgbClr val="FF0000"/>
            </a:solidFill>
          </a:endParaRPr>
        </a:p>
      </xdr:txBody>
    </xdr:sp>
    <xdr:clientData/>
  </xdr:twoCellAnchor>
  <xdr:twoCellAnchor>
    <xdr:from>
      <xdr:col>6</xdr:col>
      <xdr:colOff>184267</xdr:colOff>
      <xdr:row>15</xdr:row>
      <xdr:rowOff>20125</xdr:rowOff>
    </xdr:from>
    <xdr:to>
      <xdr:col>10</xdr:col>
      <xdr:colOff>57608</xdr:colOff>
      <xdr:row>16</xdr:row>
      <xdr:rowOff>239705</xdr:rowOff>
    </xdr:to>
    <xdr:sp macro="" textlink="">
      <xdr:nvSpPr>
        <xdr:cNvPr id="10" name="角丸四角形吹き出し 9"/>
        <xdr:cNvSpPr/>
      </xdr:nvSpPr>
      <xdr:spPr>
        <a:xfrm>
          <a:off x="5240921" y="4138287"/>
          <a:ext cx="3823415" cy="737852"/>
        </a:xfrm>
        <a:prstGeom prst="wedgeRoundRectCallout">
          <a:avLst>
            <a:gd name="adj1" fmla="val -30371"/>
            <a:gd name="adj2" fmla="val 82357"/>
            <a:gd name="adj3" fmla="val 16667"/>
          </a:avLst>
        </a:prstGeom>
        <a:solidFill>
          <a:schemeClr val="bg1"/>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100">
              <a:solidFill>
                <a:srgbClr val="FF0000"/>
              </a:solidFill>
            </a:rPr>
            <a:t>補助の対象となる箇所は、住宅の応急修理の範囲です。内装に関わるものは原則対象外です。</a:t>
          </a:r>
          <a:endParaRPr kumimoji="1" lang="en-US" altLang="ja-JP" sz="1100">
            <a:solidFill>
              <a:srgbClr val="FF0000"/>
            </a:solidFill>
          </a:endParaRPr>
        </a:p>
      </xdr:txBody>
    </xdr:sp>
    <xdr:clientData/>
  </xdr:twoCellAnchor>
  <xdr:twoCellAnchor>
    <xdr:from>
      <xdr:col>5</xdr:col>
      <xdr:colOff>210799</xdr:colOff>
      <xdr:row>18</xdr:row>
      <xdr:rowOff>-1</xdr:rowOff>
    </xdr:from>
    <xdr:to>
      <xdr:col>9</xdr:col>
      <xdr:colOff>77834</xdr:colOff>
      <xdr:row>19</xdr:row>
      <xdr:rowOff>27818</xdr:rowOff>
    </xdr:to>
    <xdr:sp macro="" textlink="">
      <xdr:nvSpPr>
        <xdr:cNvPr id="11" name="角丸四角形 10"/>
        <xdr:cNvSpPr/>
      </xdr:nvSpPr>
      <xdr:spPr>
        <a:xfrm>
          <a:off x="4959292" y="5140698"/>
          <a:ext cx="2150233" cy="672157"/>
        </a:xfrm>
        <a:prstGeom prst="roundRect">
          <a:avLst/>
        </a:prstGeom>
        <a:noFill/>
        <a:ln w="317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216857</xdr:colOff>
      <xdr:row>1</xdr:row>
      <xdr:rowOff>306347</xdr:rowOff>
    </xdr:from>
    <xdr:to>
      <xdr:col>14</xdr:col>
      <xdr:colOff>529990</xdr:colOff>
      <xdr:row>3</xdr:row>
      <xdr:rowOff>107324</xdr:rowOff>
    </xdr:to>
    <xdr:sp macro="" textlink="">
      <xdr:nvSpPr>
        <xdr:cNvPr id="2" name="テキスト ボックス 1"/>
        <xdr:cNvSpPr txBox="1"/>
      </xdr:nvSpPr>
      <xdr:spPr>
        <a:xfrm>
          <a:off x="10050413" y="480748"/>
          <a:ext cx="997323" cy="364428"/>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latin typeface="ＭＳ ゴシック" panose="020B0609070205080204" pitchFamily="49" charset="-128"/>
              <a:ea typeface="ＭＳ ゴシック" panose="020B0609070205080204" pitchFamily="49" charset="-128"/>
            </a:rPr>
            <a:t>千葉県版</a:t>
          </a:r>
        </a:p>
      </xdr:txBody>
    </xdr:sp>
    <xdr:clientData/>
  </xdr:twoCellAnchor>
  <xdr:twoCellAnchor>
    <xdr:from>
      <xdr:col>0</xdr:col>
      <xdr:colOff>171236</xdr:colOff>
      <xdr:row>1</xdr:row>
      <xdr:rowOff>85620</xdr:rowOff>
    </xdr:from>
    <xdr:to>
      <xdr:col>3</xdr:col>
      <xdr:colOff>727753</xdr:colOff>
      <xdr:row>3</xdr:row>
      <xdr:rowOff>106521</xdr:rowOff>
    </xdr:to>
    <xdr:sp macro="" textlink="">
      <xdr:nvSpPr>
        <xdr:cNvPr id="4" name="テキスト ボックス 3"/>
        <xdr:cNvSpPr txBox="1"/>
      </xdr:nvSpPr>
      <xdr:spPr>
        <a:xfrm>
          <a:off x="171236" y="267558"/>
          <a:ext cx="1819382" cy="588120"/>
        </a:xfrm>
        <a:prstGeom prst="rect">
          <a:avLst/>
        </a:prstGeom>
        <a:ln w="254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補助金の場合</a:t>
          </a:r>
        </a:p>
      </xdr:txBody>
    </xdr:sp>
    <xdr:clientData/>
  </xdr:twoCellAnchor>
  <xdr:twoCellAnchor>
    <xdr:from>
      <xdr:col>3</xdr:col>
      <xdr:colOff>979332</xdr:colOff>
      <xdr:row>10</xdr:row>
      <xdr:rowOff>93907</xdr:rowOff>
    </xdr:from>
    <xdr:to>
      <xdr:col>8</xdr:col>
      <xdr:colOff>697606</xdr:colOff>
      <xdr:row>11</xdr:row>
      <xdr:rowOff>260906</xdr:rowOff>
    </xdr:to>
    <xdr:sp macro="" textlink="">
      <xdr:nvSpPr>
        <xdr:cNvPr id="5" name="角丸四角形吹き出し 4"/>
        <xdr:cNvSpPr/>
      </xdr:nvSpPr>
      <xdr:spPr>
        <a:xfrm>
          <a:off x="2240388" y="2978238"/>
          <a:ext cx="3823415" cy="421893"/>
        </a:xfrm>
        <a:prstGeom prst="wedgeRoundRectCallout">
          <a:avLst>
            <a:gd name="adj1" fmla="val 42167"/>
            <a:gd name="adj2" fmla="val -92752"/>
            <a:gd name="adj3" fmla="val 16667"/>
          </a:avLst>
        </a:prstGeom>
        <a:solidFill>
          <a:schemeClr val="bg1"/>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ja-JP" altLang="en-US" sz="1100">
              <a:solidFill>
                <a:srgbClr val="FF0000"/>
              </a:solidFill>
            </a:rPr>
            <a:t>補助対象工事費</a:t>
          </a:r>
          <a:r>
            <a:rPr kumimoji="1" lang="en-US" altLang="ja-JP" sz="1100">
              <a:solidFill>
                <a:srgbClr val="FF0000"/>
              </a:solidFill>
            </a:rPr>
            <a:t>×</a:t>
          </a:r>
          <a:r>
            <a:rPr kumimoji="1" lang="ja-JP" altLang="en-US" sz="1100">
              <a:solidFill>
                <a:srgbClr val="FF0000"/>
              </a:solidFill>
            </a:rPr>
            <a:t>２０％＝補助金額となります。</a:t>
          </a:r>
          <a:endParaRPr kumimoji="1" lang="en-US" altLang="ja-JP" sz="1100">
            <a:solidFill>
              <a:srgbClr val="FF0000"/>
            </a:solidFill>
          </a:endParaRPr>
        </a:p>
      </xdr:txBody>
    </xdr:sp>
    <xdr:clientData/>
  </xdr:twoCellAnchor>
  <xdr:twoCellAnchor>
    <xdr:from>
      <xdr:col>6</xdr:col>
      <xdr:colOff>268311</xdr:colOff>
      <xdr:row>23</xdr:row>
      <xdr:rowOff>281726</xdr:rowOff>
    </xdr:from>
    <xdr:to>
      <xdr:col>10</xdr:col>
      <xdr:colOff>53663</xdr:colOff>
      <xdr:row>25</xdr:row>
      <xdr:rowOff>53662</xdr:rowOff>
    </xdr:to>
    <xdr:sp macro="" textlink="">
      <xdr:nvSpPr>
        <xdr:cNvPr id="3" name="角丸四角形 2"/>
        <xdr:cNvSpPr/>
      </xdr:nvSpPr>
      <xdr:spPr>
        <a:xfrm>
          <a:off x="5017396" y="7915141"/>
          <a:ext cx="2079401" cy="389049"/>
        </a:xfrm>
        <a:prstGeom prst="roundRect">
          <a:avLst/>
        </a:prstGeom>
        <a:noFill/>
        <a:ln w="317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353634</xdr:colOff>
      <xdr:row>14</xdr:row>
      <xdr:rowOff>635358</xdr:rowOff>
    </xdr:from>
    <xdr:to>
      <xdr:col>3</xdr:col>
      <xdr:colOff>952501</xdr:colOff>
      <xdr:row>18</xdr:row>
      <xdr:rowOff>53661</xdr:rowOff>
    </xdr:to>
    <xdr:sp macro="" textlink="">
      <xdr:nvSpPr>
        <xdr:cNvPr id="9" name="角丸四角形 8"/>
        <xdr:cNvSpPr/>
      </xdr:nvSpPr>
      <xdr:spPr>
        <a:xfrm>
          <a:off x="756099" y="5156379"/>
          <a:ext cx="1457458" cy="987916"/>
        </a:xfrm>
        <a:prstGeom prst="roundRect">
          <a:avLst/>
        </a:prstGeom>
        <a:noFill/>
        <a:ln w="317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268310</xdr:colOff>
      <xdr:row>26</xdr:row>
      <xdr:rowOff>299967</xdr:rowOff>
    </xdr:from>
    <xdr:to>
      <xdr:col>10</xdr:col>
      <xdr:colOff>1797677</xdr:colOff>
      <xdr:row>27</xdr:row>
      <xdr:rowOff>104748</xdr:rowOff>
    </xdr:to>
    <xdr:sp macro="" textlink="">
      <xdr:nvSpPr>
        <xdr:cNvPr id="10" name="角丸四角形吹き出し 9"/>
        <xdr:cNvSpPr/>
      </xdr:nvSpPr>
      <xdr:spPr>
        <a:xfrm>
          <a:off x="7311444" y="8751728"/>
          <a:ext cx="1529367" cy="421893"/>
        </a:xfrm>
        <a:prstGeom prst="wedgeRoundRectCallout">
          <a:avLst>
            <a:gd name="adj1" fmla="val -88815"/>
            <a:gd name="adj2" fmla="val -149989"/>
            <a:gd name="adj3" fmla="val 16667"/>
          </a:avLst>
        </a:prstGeom>
        <a:solidFill>
          <a:schemeClr val="bg1"/>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ja-JP" altLang="en-US" sz="1100">
              <a:solidFill>
                <a:srgbClr val="FF0000"/>
              </a:solidFill>
            </a:rPr>
            <a:t>補助対象工事費</a:t>
          </a:r>
          <a:endParaRPr kumimoji="1" lang="en-US" altLang="ja-JP" sz="1100">
            <a:solidFill>
              <a:srgbClr val="FF0000"/>
            </a:solidFill>
          </a:endParaRPr>
        </a:p>
      </xdr:txBody>
    </xdr:sp>
    <xdr:clientData/>
  </xdr:twoCellAnchor>
  <xdr:twoCellAnchor>
    <xdr:from>
      <xdr:col>0</xdr:col>
      <xdr:colOff>112153</xdr:colOff>
      <xdr:row>11</xdr:row>
      <xdr:rowOff>348803</xdr:rowOff>
    </xdr:from>
    <xdr:to>
      <xdr:col>5</xdr:col>
      <xdr:colOff>429296</xdr:colOff>
      <xdr:row>12</xdr:row>
      <xdr:rowOff>160986</xdr:rowOff>
    </xdr:to>
    <xdr:sp macro="" textlink="">
      <xdr:nvSpPr>
        <xdr:cNvPr id="12" name="角丸四角形吹き出し 11"/>
        <xdr:cNvSpPr/>
      </xdr:nvSpPr>
      <xdr:spPr>
        <a:xfrm>
          <a:off x="112153" y="3488028"/>
          <a:ext cx="3697847" cy="684190"/>
        </a:xfrm>
        <a:prstGeom prst="wedgeRoundRectCallout">
          <a:avLst>
            <a:gd name="adj1" fmla="val -29133"/>
            <a:gd name="adj2" fmla="val 188484"/>
            <a:gd name="adj3" fmla="val 16667"/>
          </a:avLst>
        </a:prstGeom>
        <a:solidFill>
          <a:schemeClr val="bg1"/>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100">
              <a:solidFill>
                <a:srgbClr val="FF0000"/>
              </a:solidFill>
            </a:rPr>
            <a:t>屋根と仮設、</a:t>
          </a:r>
          <a:r>
            <a:rPr lang="ja-JP" altLang="ja-JP" sz="1100">
              <a:solidFill>
                <a:srgbClr val="FF0000"/>
              </a:solidFill>
              <a:effectLst/>
              <a:latin typeface="+mn-lt"/>
              <a:ea typeface="+mn-ea"/>
              <a:cs typeface="+mn-cs"/>
            </a:rPr>
            <a:t>構造耐力上主要な部分（壁、柱、土台、基礎、小屋組等）</a:t>
          </a:r>
          <a:r>
            <a:rPr lang="ja-JP" altLang="en-US" sz="1100">
              <a:solidFill>
                <a:srgbClr val="FF0000"/>
              </a:solidFill>
              <a:effectLst/>
              <a:latin typeface="+mn-lt"/>
              <a:ea typeface="+mn-ea"/>
              <a:cs typeface="+mn-cs"/>
            </a:rPr>
            <a:t>の工事内容はこちらに記入</a:t>
          </a:r>
          <a:r>
            <a:rPr lang="ja-JP" altLang="en-US" sz="1300">
              <a:solidFill>
                <a:srgbClr val="FF0000"/>
              </a:solidFill>
              <a:effectLst/>
              <a:latin typeface="+mn-lt"/>
              <a:ea typeface="+mn-ea"/>
              <a:cs typeface="+mn-cs"/>
            </a:rPr>
            <a:t>。</a:t>
          </a:r>
          <a:endParaRPr kumimoji="1" lang="en-US" altLang="ja-JP" sz="1300">
            <a:solidFill>
              <a:srgbClr val="FF0000"/>
            </a:solidFill>
          </a:endParaRPr>
        </a:p>
      </xdr:txBody>
    </xdr:sp>
    <xdr:clientData/>
  </xdr:twoCellAnchor>
  <xdr:twoCellAnchor>
    <xdr:from>
      <xdr:col>7</xdr:col>
      <xdr:colOff>85322</xdr:colOff>
      <xdr:row>11</xdr:row>
      <xdr:rowOff>335388</xdr:rowOff>
    </xdr:from>
    <xdr:to>
      <xdr:col>10</xdr:col>
      <xdr:colOff>1923244</xdr:colOff>
      <xdr:row>12</xdr:row>
      <xdr:rowOff>93909</xdr:rowOff>
    </xdr:to>
    <xdr:sp macro="" textlink="">
      <xdr:nvSpPr>
        <xdr:cNvPr id="13" name="角丸四角形吹き出し 12"/>
        <xdr:cNvSpPr/>
      </xdr:nvSpPr>
      <xdr:spPr>
        <a:xfrm>
          <a:off x="5142963" y="3474613"/>
          <a:ext cx="3823415" cy="630528"/>
        </a:xfrm>
        <a:prstGeom prst="wedgeRoundRectCallout">
          <a:avLst>
            <a:gd name="adj1" fmla="val -33271"/>
            <a:gd name="adj2" fmla="val 109787"/>
            <a:gd name="adj3" fmla="val 16667"/>
          </a:avLst>
        </a:prstGeom>
        <a:solidFill>
          <a:schemeClr val="bg1"/>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100">
              <a:solidFill>
                <a:srgbClr val="FF0000"/>
              </a:solidFill>
            </a:rPr>
            <a:t>補助の対象となる箇所は、住宅の応急修理の範囲です。内装に関わるものは原則対象外です。</a:t>
          </a:r>
          <a:endParaRPr kumimoji="1" lang="en-US" altLang="ja-JP" sz="1100">
            <a:solidFill>
              <a:srgbClr val="FF0000"/>
            </a:solidFill>
          </a:endParaRPr>
        </a:p>
      </xdr:txBody>
    </xdr:sp>
    <xdr:clientData/>
  </xdr:twoCellAnchor>
  <xdr:twoCellAnchor>
    <xdr:from>
      <xdr:col>6</xdr:col>
      <xdr:colOff>224308</xdr:colOff>
      <xdr:row>13</xdr:row>
      <xdr:rowOff>201232</xdr:rowOff>
    </xdr:from>
    <xdr:to>
      <xdr:col>10</xdr:col>
      <xdr:colOff>80492</xdr:colOff>
      <xdr:row>15</xdr:row>
      <xdr:rowOff>40246</xdr:rowOff>
    </xdr:to>
    <xdr:sp macro="" textlink="">
      <xdr:nvSpPr>
        <xdr:cNvPr id="14" name="角丸四角形 13"/>
        <xdr:cNvSpPr/>
      </xdr:nvSpPr>
      <xdr:spPr>
        <a:xfrm>
          <a:off x="4973393" y="4467359"/>
          <a:ext cx="2150233" cy="737852"/>
        </a:xfrm>
        <a:prstGeom prst="roundRect">
          <a:avLst/>
        </a:prstGeom>
        <a:noFill/>
        <a:ln w="317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216857</xdr:colOff>
      <xdr:row>1</xdr:row>
      <xdr:rowOff>306347</xdr:rowOff>
    </xdr:from>
    <xdr:to>
      <xdr:col>14</xdr:col>
      <xdr:colOff>529990</xdr:colOff>
      <xdr:row>3</xdr:row>
      <xdr:rowOff>107324</xdr:rowOff>
    </xdr:to>
    <xdr:sp macro="" textlink="">
      <xdr:nvSpPr>
        <xdr:cNvPr id="2" name="テキスト ボックス 1"/>
        <xdr:cNvSpPr txBox="1"/>
      </xdr:nvSpPr>
      <xdr:spPr>
        <a:xfrm>
          <a:off x="10065707" y="487322"/>
          <a:ext cx="998933" cy="362952"/>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latin typeface="ＭＳ ゴシック" panose="020B0609070205080204" pitchFamily="49" charset="-128"/>
              <a:ea typeface="ＭＳ ゴシック" panose="020B0609070205080204" pitchFamily="49" charset="-128"/>
            </a:rPr>
            <a:t>千葉県版</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216857</xdr:colOff>
      <xdr:row>1</xdr:row>
      <xdr:rowOff>306347</xdr:rowOff>
    </xdr:from>
    <xdr:to>
      <xdr:col>15</xdr:col>
      <xdr:colOff>529990</xdr:colOff>
      <xdr:row>4</xdr:row>
      <xdr:rowOff>107324</xdr:rowOff>
    </xdr:to>
    <xdr:sp macro="" textlink="">
      <xdr:nvSpPr>
        <xdr:cNvPr id="2" name="テキスト ボックス 1"/>
        <xdr:cNvSpPr txBox="1"/>
      </xdr:nvSpPr>
      <xdr:spPr>
        <a:xfrm>
          <a:off x="10065707" y="487322"/>
          <a:ext cx="998933" cy="362952"/>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latin typeface="ＭＳ ゴシック" panose="020B0609070205080204" pitchFamily="49" charset="-128"/>
              <a:ea typeface="ＭＳ ゴシック" panose="020B0609070205080204" pitchFamily="49" charset="-128"/>
            </a:rPr>
            <a:t>千葉県版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view="pageBreakPreview" zoomScale="68" zoomScaleNormal="85" zoomScaleSheetLayoutView="68" workbookViewId="0">
      <selection activeCell="L19" sqref="L19"/>
    </sheetView>
  </sheetViews>
  <sheetFormatPr defaultRowHeight="13.5" x14ac:dyDescent="0.15"/>
  <cols>
    <col min="1" max="1" width="5.25" style="9" customWidth="1"/>
    <col min="2" max="2" width="5.875" style="9" bestFit="1" customWidth="1"/>
    <col min="3" max="3" width="17.5" style="9" customWidth="1"/>
    <col min="4" max="4" width="10.375" style="9" customWidth="1"/>
    <col min="5" max="5" width="17.875" style="9" customWidth="1"/>
    <col min="6" max="7" width="4.125" style="9" customWidth="1"/>
    <col min="8" max="8" width="17.875" style="9" customWidth="1"/>
    <col min="9" max="9" width="4.125" style="9" customWidth="1"/>
    <col min="10" max="10" width="26" style="9" customWidth="1"/>
    <col min="11" max="11" width="1.625" style="9" customWidth="1"/>
    <col min="12" max="1026" width="9" style="9" customWidth="1"/>
    <col min="1027" max="16384" width="9" style="9"/>
  </cols>
  <sheetData>
    <row r="1" spans="2:11" ht="14.25" x14ac:dyDescent="0.15">
      <c r="B1" s="10" t="s">
        <v>57</v>
      </c>
      <c r="J1" s="11"/>
    </row>
    <row r="2" spans="2:11" s="12" customFormat="1" ht="29.25" customHeight="1" x14ac:dyDescent="0.15">
      <c r="C2" s="186" t="s">
        <v>34</v>
      </c>
      <c r="D2" s="186"/>
      <c r="E2" s="186"/>
      <c r="F2" s="186"/>
      <c r="G2" s="186"/>
      <c r="H2" s="186"/>
      <c r="I2" s="186"/>
      <c r="J2" s="186"/>
    </row>
    <row r="3" spans="2:11" s="12" customFormat="1" ht="15" customHeight="1" x14ac:dyDescent="0.15">
      <c r="C3" s="43"/>
      <c r="D3" s="43"/>
      <c r="E3" s="43"/>
      <c r="F3" s="43"/>
      <c r="G3" s="43"/>
      <c r="H3" s="43"/>
      <c r="I3" s="43"/>
      <c r="J3" s="43"/>
    </row>
    <row r="4" spans="2:11" s="12" customFormat="1" ht="30" customHeight="1" thickBot="1" x14ac:dyDescent="0.25">
      <c r="C4" s="187" t="s">
        <v>26</v>
      </c>
      <c r="D4" s="187"/>
      <c r="E4" s="187"/>
      <c r="F4" s="187"/>
      <c r="G4" s="63"/>
      <c r="H4" s="28">
        <f>E27</f>
        <v>1700000</v>
      </c>
      <c r="I4" s="29" t="s">
        <v>0</v>
      </c>
      <c r="J4" s="35" t="s">
        <v>24</v>
      </c>
      <c r="K4" s="8"/>
    </row>
    <row r="5" spans="2:11" s="12" customFormat="1" ht="21" customHeight="1" x14ac:dyDescent="0.2">
      <c r="C5" s="43"/>
      <c r="D5" s="43"/>
      <c r="E5" s="43"/>
      <c r="F5" s="43"/>
      <c r="G5" s="43"/>
      <c r="H5" s="30"/>
      <c r="I5" s="30"/>
      <c r="J5" s="30"/>
    </row>
    <row r="6" spans="2:11" s="12" customFormat="1" ht="21" customHeight="1" x14ac:dyDescent="0.2">
      <c r="B6" s="46" t="s">
        <v>31</v>
      </c>
      <c r="C6" s="13" t="s">
        <v>32</v>
      </c>
      <c r="D6" s="43"/>
      <c r="E6" s="43"/>
      <c r="F6" s="43"/>
      <c r="G6" s="43"/>
      <c r="H6" s="30"/>
      <c r="I6" s="30"/>
      <c r="J6" s="30"/>
    </row>
    <row r="7" spans="2:11" s="12" customFormat="1" ht="30" customHeight="1" x14ac:dyDescent="0.2">
      <c r="D7" s="188" t="s">
        <v>50</v>
      </c>
      <c r="E7" s="188"/>
      <c r="F7" s="188"/>
      <c r="G7" s="64"/>
      <c r="H7" s="54">
        <f>IF(300000&lt;H27,300000,H27)</f>
        <v>300000</v>
      </c>
      <c r="I7" s="55" t="s">
        <v>0</v>
      </c>
      <c r="J7" s="56" t="s">
        <v>49</v>
      </c>
    </row>
    <row r="8" spans="2:11" s="12" customFormat="1" ht="14.25" x14ac:dyDescent="0.15">
      <c r="C8" s="2"/>
      <c r="D8" s="3"/>
      <c r="E8" s="6"/>
      <c r="F8" s="6"/>
      <c r="G8" s="6"/>
      <c r="H8" s="189" t="s">
        <v>45</v>
      </c>
      <c r="I8" s="189"/>
      <c r="J8" s="189"/>
    </row>
    <row r="9" spans="2:11" s="12" customFormat="1" ht="30" customHeight="1" x14ac:dyDescent="0.2">
      <c r="D9" s="188" t="s">
        <v>51</v>
      </c>
      <c r="E9" s="188"/>
      <c r="F9" s="188"/>
      <c r="G9" s="64"/>
      <c r="H9" s="54">
        <f>H4-H7</f>
        <v>1400000</v>
      </c>
      <c r="I9" s="55" t="s">
        <v>0</v>
      </c>
      <c r="J9" s="56" t="s">
        <v>24</v>
      </c>
    </row>
    <row r="10" spans="2:11" s="12" customFormat="1" ht="14.25" x14ac:dyDescent="0.15">
      <c r="C10" s="2"/>
      <c r="D10" s="3"/>
      <c r="E10" s="6"/>
      <c r="F10" s="6"/>
      <c r="G10" s="6"/>
      <c r="H10" s="189"/>
      <c r="I10" s="189"/>
      <c r="J10" s="189"/>
    </row>
    <row r="11" spans="2:11" s="12" customFormat="1" ht="21" customHeight="1" x14ac:dyDescent="0.2">
      <c r="C11" s="13"/>
      <c r="D11" s="43"/>
      <c r="E11" s="43"/>
      <c r="F11" s="43"/>
      <c r="G11" s="43"/>
      <c r="H11" s="30"/>
      <c r="I11" s="30"/>
      <c r="J11" s="30"/>
    </row>
    <row r="12" spans="2:11" s="12" customFormat="1" ht="21" customHeight="1" x14ac:dyDescent="0.2">
      <c r="B12" s="46" t="s">
        <v>31</v>
      </c>
      <c r="C12" s="13" t="s">
        <v>53</v>
      </c>
      <c r="D12" s="43"/>
      <c r="E12" s="43"/>
      <c r="F12" s="43"/>
      <c r="G12" s="43"/>
      <c r="H12" s="30"/>
      <c r="I12" s="30"/>
      <c r="J12" s="30"/>
    </row>
    <row r="13" spans="2:11" s="12" customFormat="1" ht="21" customHeight="1" x14ac:dyDescent="0.15">
      <c r="C13" s="13"/>
      <c r="D13" s="191" t="s">
        <v>52</v>
      </c>
      <c r="E13" s="191"/>
      <c r="F13" s="191"/>
      <c r="G13" s="191"/>
      <c r="H13" s="191"/>
      <c r="I13" s="191"/>
      <c r="J13" s="191"/>
    </row>
    <row r="14" spans="2:11" s="14" customFormat="1" ht="21.75" customHeight="1" x14ac:dyDescent="0.2">
      <c r="B14" s="12"/>
      <c r="D14" s="190" t="s">
        <v>64</v>
      </c>
      <c r="E14" s="190"/>
      <c r="F14" s="190"/>
      <c r="G14" s="190"/>
      <c r="H14" s="54">
        <f>IF(H27*0.2-300000&lt;0,0,H27*0.2-300000)</f>
        <v>20000</v>
      </c>
      <c r="I14" s="57" t="s">
        <v>10</v>
      </c>
      <c r="J14" s="56" t="s">
        <v>24</v>
      </c>
    </row>
    <row r="15" spans="2:11" s="12" customFormat="1" ht="20.25" customHeight="1" x14ac:dyDescent="0.15">
      <c r="C15" s="4"/>
      <c r="D15" s="5"/>
      <c r="E15" s="6"/>
      <c r="F15" s="6"/>
      <c r="G15" s="6"/>
      <c r="H15" s="189" t="s">
        <v>44</v>
      </c>
      <c r="I15" s="189"/>
      <c r="J15" s="189"/>
    </row>
    <row r="16" spans="2:11" s="12" customFormat="1" ht="40.5" customHeight="1" x14ac:dyDescent="0.2">
      <c r="B16" s="47"/>
      <c r="C16" s="2"/>
      <c r="D16" s="3"/>
      <c r="E16" s="6"/>
      <c r="F16" s="6"/>
      <c r="G16" s="6"/>
      <c r="H16" s="32"/>
      <c r="I16" s="33"/>
      <c r="J16" s="30"/>
    </row>
    <row r="17" spans="2:10" s="12" customFormat="1" ht="20.25" customHeight="1" thickBot="1" x14ac:dyDescent="0.2">
      <c r="C17" s="4"/>
      <c r="D17" s="5"/>
      <c r="E17" s="6"/>
      <c r="F17" s="6"/>
      <c r="G17" s="6"/>
      <c r="H17" s="7"/>
      <c r="I17" s="8"/>
      <c r="J17" s="1"/>
    </row>
    <row r="18" spans="2:10" s="12" customFormat="1" ht="20.25" customHeight="1" x14ac:dyDescent="0.15">
      <c r="B18" s="180"/>
      <c r="C18" s="181"/>
      <c r="D18" s="178"/>
      <c r="E18" s="180" t="s">
        <v>25</v>
      </c>
      <c r="F18" s="181"/>
      <c r="G18" s="71"/>
      <c r="H18" s="184"/>
      <c r="I18" s="185"/>
      <c r="J18" s="178" t="s">
        <v>1</v>
      </c>
    </row>
    <row r="19" spans="2:10" s="12" customFormat="1" ht="51" customHeight="1" thickBot="1" x14ac:dyDescent="0.2">
      <c r="B19" s="182"/>
      <c r="C19" s="183"/>
      <c r="D19" s="179"/>
      <c r="E19" s="182"/>
      <c r="F19" s="183"/>
      <c r="G19" s="175" t="s">
        <v>54</v>
      </c>
      <c r="H19" s="176"/>
      <c r="I19" s="177"/>
      <c r="J19" s="179"/>
    </row>
    <row r="20" spans="2:10" s="12" customFormat="1" ht="24" customHeight="1" x14ac:dyDescent="0.15">
      <c r="B20" s="86" t="s">
        <v>15</v>
      </c>
      <c r="C20" s="172" t="s">
        <v>28</v>
      </c>
      <c r="D20" s="172"/>
      <c r="E20" s="40">
        <v>600000</v>
      </c>
      <c r="F20" s="16" t="s">
        <v>13</v>
      </c>
      <c r="G20" s="65"/>
      <c r="H20" s="15">
        <v>600000</v>
      </c>
      <c r="I20" s="16" t="s">
        <v>0</v>
      </c>
      <c r="J20" s="17" t="s">
        <v>40</v>
      </c>
    </row>
    <row r="21" spans="2:10" s="12" customFormat="1" ht="24" customHeight="1" x14ac:dyDescent="0.15">
      <c r="B21" s="87" t="s">
        <v>16</v>
      </c>
      <c r="C21" s="173" t="s">
        <v>27</v>
      </c>
      <c r="D21" s="173"/>
      <c r="E21" s="41">
        <v>400000</v>
      </c>
      <c r="F21" s="42" t="s">
        <v>0</v>
      </c>
      <c r="G21" s="23"/>
      <c r="H21" s="18">
        <v>400000</v>
      </c>
      <c r="I21" s="19" t="s">
        <v>0</v>
      </c>
      <c r="J21" s="20" t="s">
        <v>39</v>
      </c>
    </row>
    <row r="22" spans="2:10" s="12" customFormat="1" ht="24" customHeight="1" x14ac:dyDescent="0.15">
      <c r="B22" s="85" t="s">
        <v>17</v>
      </c>
      <c r="C22" s="168" t="s">
        <v>38</v>
      </c>
      <c r="D22" s="169"/>
      <c r="E22" s="49">
        <v>300000</v>
      </c>
      <c r="F22" s="16" t="s">
        <v>13</v>
      </c>
      <c r="G22" s="67"/>
      <c r="H22" s="48">
        <v>300000</v>
      </c>
      <c r="I22" s="16" t="s">
        <v>13</v>
      </c>
      <c r="J22" s="17" t="s">
        <v>41</v>
      </c>
    </row>
    <row r="23" spans="2:10" s="12" customFormat="1" ht="24" customHeight="1" x14ac:dyDescent="0.15">
      <c r="B23" s="88" t="s">
        <v>18</v>
      </c>
      <c r="C23" s="174" t="s">
        <v>37</v>
      </c>
      <c r="D23" s="174"/>
      <c r="E23" s="24">
        <v>200000</v>
      </c>
      <c r="F23" s="16" t="s">
        <v>13</v>
      </c>
      <c r="G23" s="67"/>
      <c r="H23" s="48">
        <v>200000</v>
      </c>
      <c r="I23" s="16" t="s">
        <v>13</v>
      </c>
      <c r="J23" s="17" t="s">
        <v>14</v>
      </c>
    </row>
    <row r="24" spans="2:10" s="12" customFormat="1" ht="24" customHeight="1" x14ac:dyDescent="0.15">
      <c r="B24" s="85" t="s">
        <v>19</v>
      </c>
      <c r="C24" s="168" t="s">
        <v>22</v>
      </c>
      <c r="D24" s="168"/>
      <c r="E24" s="24">
        <v>40000</v>
      </c>
      <c r="F24" s="16" t="s">
        <v>13</v>
      </c>
      <c r="G24" s="67"/>
      <c r="H24" s="48">
        <v>40000</v>
      </c>
      <c r="I24" s="16" t="s">
        <v>13</v>
      </c>
      <c r="J24" s="17" t="s">
        <v>14</v>
      </c>
    </row>
    <row r="25" spans="2:10" s="12" customFormat="1" ht="24" customHeight="1" x14ac:dyDescent="0.15">
      <c r="B25" s="85" t="s">
        <v>35</v>
      </c>
      <c r="C25" s="168" t="s">
        <v>21</v>
      </c>
      <c r="D25" s="168"/>
      <c r="E25" s="24">
        <v>60000</v>
      </c>
      <c r="F25" s="16" t="s">
        <v>13</v>
      </c>
      <c r="G25" s="67"/>
      <c r="H25" s="48">
        <v>60000</v>
      </c>
      <c r="I25" s="16" t="s">
        <v>13</v>
      </c>
      <c r="J25" s="17" t="s">
        <v>14</v>
      </c>
    </row>
    <row r="26" spans="2:10" s="12" customFormat="1" ht="24" customHeight="1" thickBot="1" x14ac:dyDescent="0.2">
      <c r="B26" s="85" t="s">
        <v>36</v>
      </c>
      <c r="C26" s="168" t="s">
        <v>20</v>
      </c>
      <c r="D26" s="168"/>
      <c r="E26" s="24">
        <v>100000</v>
      </c>
      <c r="F26" s="42" t="s">
        <v>13</v>
      </c>
      <c r="G26" s="68"/>
      <c r="H26" s="44" t="s">
        <v>30</v>
      </c>
      <c r="I26" s="23" t="s">
        <v>13</v>
      </c>
      <c r="J26" s="25" t="s">
        <v>46</v>
      </c>
    </row>
    <row r="27" spans="2:10" s="27" customFormat="1" ht="24" customHeight="1" thickBot="1" x14ac:dyDescent="0.2">
      <c r="B27" s="89"/>
      <c r="C27" s="170" t="s">
        <v>43</v>
      </c>
      <c r="D27" s="171"/>
      <c r="E27" s="21">
        <f>SUM(E20:E26)</f>
        <v>1700000</v>
      </c>
      <c r="F27" s="70" t="s">
        <v>0</v>
      </c>
      <c r="G27" s="69" t="s">
        <v>63</v>
      </c>
      <c r="H27" s="66">
        <f>SUM(H20:H26)</f>
        <v>1600000</v>
      </c>
      <c r="I27" s="69" t="s">
        <v>0</v>
      </c>
      <c r="J27" s="26"/>
    </row>
    <row r="28" spans="2:10" ht="15.75" customHeight="1" x14ac:dyDescent="0.15">
      <c r="B28" s="14"/>
      <c r="C28" s="10" t="s">
        <v>33</v>
      </c>
      <c r="D28" s="45"/>
      <c r="E28" s="45"/>
      <c r="F28" s="45"/>
      <c r="G28" s="45"/>
      <c r="H28" s="45"/>
      <c r="I28" s="45"/>
      <c r="J28" s="45"/>
    </row>
    <row r="29" spans="2:10" ht="48.75" customHeight="1" x14ac:dyDescent="0.15">
      <c r="B29" s="14"/>
      <c r="C29" s="10"/>
      <c r="D29" s="45"/>
      <c r="E29" s="45"/>
      <c r="F29" s="45"/>
      <c r="G29" s="45"/>
      <c r="H29" s="45"/>
      <c r="I29" s="45"/>
      <c r="J29" s="45"/>
    </row>
    <row r="30" spans="2:10" s="12" customFormat="1" ht="14.25" x14ac:dyDescent="0.15">
      <c r="B30" s="14"/>
      <c r="C30" s="72" t="s">
        <v>61</v>
      </c>
      <c r="D30" s="72"/>
      <c r="E30" s="72"/>
      <c r="F30" s="72"/>
      <c r="G30" s="72"/>
      <c r="H30" s="72"/>
      <c r="I30" s="72"/>
      <c r="J30" s="72"/>
    </row>
    <row r="31" spans="2:10" s="12" customFormat="1" ht="18.75" customHeight="1" x14ac:dyDescent="0.15">
      <c r="B31" s="9"/>
      <c r="C31" s="72" t="s">
        <v>48</v>
      </c>
      <c r="D31" s="72"/>
      <c r="E31" s="73" t="s">
        <v>2</v>
      </c>
      <c r="F31" s="72"/>
      <c r="G31" s="72"/>
      <c r="H31" s="72"/>
      <c r="I31" s="72"/>
      <c r="J31" s="72"/>
    </row>
    <row r="32" spans="2:10" s="12" customFormat="1" ht="18.75" customHeight="1" x14ac:dyDescent="0.15">
      <c r="B32" s="14"/>
      <c r="C32" s="72"/>
      <c r="D32" s="72"/>
      <c r="E32" s="73" t="s">
        <v>3</v>
      </c>
      <c r="F32" s="74"/>
      <c r="G32" s="74"/>
      <c r="H32" s="72"/>
      <c r="I32" s="74"/>
      <c r="J32" s="74"/>
    </row>
    <row r="33" spans="2:10" s="14" customFormat="1" ht="18.75" customHeight="1" x14ac:dyDescent="0.15">
      <c r="C33" s="74"/>
      <c r="D33" s="74"/>
      <c r="E33" s="73" t="s">
        <v>11</v>
      </c>
      <c r="F33" s="74"/>
      <c r="G33" s="74"/>
      <c r="H33" s="74"/>
      <c r="I33" s="74"/>
      <c r="J33" s="74"/>
    </row>
    <row r="34" spans="2:10" s="14" customFormat="1" ht="18.75" customHeight="1" x14ac:dyDescent="0.15">
      <c r="B34" s="12"/>
      <c r="C34" s="74"/>
      <c r="D34" s="74"/>
      <c r="E34" s="73" t="s">
        <v>4</v>
      </c>
      <c r="F34" s="74"/>
      <c r="G34" s="74"/>
      <c r="H34" s="74"/>
      <c r="I34" s="74"/>
      <c r="J34" s="74" t="s">
        <v>5</v>
      </c>
    </row>
    <row r="35" spans="2:10" ht="12.95" customHeight="1" x14ac:dyDescent="0.15">
      <c r="B35" s="14"/>
      <c r="C35" s="75"/>
      <c r="D35" s="45"/>
      <c r="E35" s="45"/>
      <c r="F35" s="45"/>
      <c r="G35" s="45"/>
      <c r="H35" s="45"/>
      <c r="I35" s="45"/>
      <c r="J35" s="45"/>
    </row>
    <row r="36" spans="2:10" ht="12.95" customHeight="1" x14ac:dyDescent="0.15">
      <c r="B36" s="14"/>
      <c r="C36" s="75"/>
      <c r="D36" s="45"/>
      <c r="E36" s="45"/>
      <c r="F36" s="45"/>
      <c r="G36" s="45"/>
      <c r="H36" s="45"/>
      <c r="I36" s="45"/>
      <c r="J36" s="45"/>
    </row>
    <row r="37" spans="2:10" s="14" customFormat="1" ht="18" customHeight="1" x14ac:dyDescent="0.15">
      <c r="C37" s="72" t="s">
        <v>62</v>
      </c>
      <c r="D37" s="74"/>
      <c r="E37" s="74"/>
      <c r="F37" s="74"/>
      <c r="G37" s="74"/>
      <c r="H37" s="74"/>
      <c r="I37" s="74"/>
      <c r="J37" s="74"/>
    </row>
    <row r="38" spans="2:10" s="14" customFormat="1" ht="18.75" customHeight="1" x14ac:dyDescent="0.15">
      <c r="C38" s="72" t="s">
        <v>48</v>
      </c>
      <c r="D38" s="74"/>
      <c r="E38" s="73" t="s">
        <v>2</v>
      </c>
      <c r="F38" s="74"/>
      <c r="G38" s="74"/>
      <c r="H38" s="72"/>
      <c r="I38" s="74"/>
      <c r="J38" s="74"/>
    </row>
    <row r="39" spans="2:10" s="12" customFormat="1" ht="18.75" customHeight="1" x14ac:dyDescent="0.15">
      <c r="B39" s="14"/>
      <c r="C39" s="72"/>
      <c r="D39" s="72"/>
      <c r="E39" s="73" t="s">
        <v>6</v>
      </c>
      <c r="F39" s="74"/>
      <c r="G39" s="74"/>
      <c r="H39" s="74"/>
      <c r="I39" s="74"/>
      <c r="J39" s="74" t="s">
        <v>5</v>
      </c>
    </row>
    <row r="40" spans="2:10" s="14" customFormat="1" ht="12.95" customHeight="1" x14ac:dyDescent="0.15">
      <c r="B40" s="9"/>
    </row>
    <row r="41" spans="2:10" s="14" customFormat="1" ht="12.95" customHeight="1" x14ac:dyDescent="0.15">
      <c r="B41" s="9"/>
    </row>
    <row r="42" spans="2:10" s="14" customFormat="1" ht="16.5" customHeight="1" thickBot="1" x14ac:dyDescent="0.2">
      <c r="B42" s="9"/>
      <c r="C42" s="10" t="s">
        <v>29</v>
      </c>
      <c r="D42" s="74"/>
      <c r="E42" s="74"/>
      <c r="F42" s="74"/>
      <c r="G42" s="74"/>
      <c r="H42" s="74"/>
      <c r="I42" s="74"/>
      <c r="J42" s="74"/>
    </row>
    <row r="43" spans="2:10" ht="16.5" customHeight="1" x14ac:dyDescent="0.15">
      <c r="C43" s="163" t="s">
        <v>7</v>
      </c>
      <c r="D43" s="164"/>
      <c r="E43" s="164" t="s">
        <v>8</v>
      </c>
      <c r="F43" s="164"/>
      <c r="G43" s="164"/>
      <c r="H43" s="164"/>
      <c r="I43" s="164"/>
      <c r="J43" s="76" t="s">
        <v>9</v>
      </c>
    </row>
    <row r="44" spans="2:10" ht="58.5" customHeight="1" thickBot="1" x14ac:dyDescent="0.2">
      <c r="C44" s="165"/>
      <c r="D44" s="166"/>
      <c r="E44" s="167"/>
      <c r="F44" s="167"/>
      <c r="G44" s="167"/>
      <c r="H44" s="167"/>
      <c r="I44" s="167"/>
      <c r="J44" s="77"/>
    </row>
    <row r="45" spans="2:10" ht="5.25" customHeight="1" x14ac:dyDescent="0.15"/>
  </sheetData>
  <mergeCells count="26">
    <mergeCell ref="C2:J2"/>
    <mergeCell ref="C4:F4"/>
    <mergeCell ref="D7:F7"/>
    <mergeCell ref="H15:J15"/>
    <mergeCell ref="H8:J8"/>
    <mergeCell ref="D14:G14"/>
    <mergeCell ref="D9:F9"/>
    <mergeCell ref="H10:J10"/>
    <mergeCell ref="D13:J13"/>
    <mergeCell ref="G19:I19"/>
    <mergeCell ref="J18:J19"/>
    <mergeCell ref="B18:D19"/>
    <mergeCell ref="E18:F19"/>
    <mergeCell ref="H18:I18"/>
    <mergeCell ref="C20:D20"/>
    <mergeCell ref="C21:D21"/>
    <mergeCell ref="C24:D24"/>
    <mergeCell ref="C25:D25"/>
    <mergeCell ref="C23:D23"/>
    <mergeCell ref="C43:D43"/>
    <mergeCell ref="E43:I43"/>
    <mergeCell ref="C44:D44"/>
    <mergeCell ref="E44:I44"/>
    <mergeCell ref="C22:D22"/>
    <mergeCell ref="C27:D27"/>
    <mergeCell ref="C26:D26"/>
  </mergeCells>
  <phoneticPr fontId="8"/>
  <printOptions horizontalCentered="1"/>
  <pageMargins left="0.59055118110236227" right="0.39370078740157483" top="0.39370078740157483" bottom="0.39370078740157483" header="0.51181102362204722" footer="0.23622047244094491"/>
  <pageSetup paperSize="9" scale="83" firstPageNumber="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2"/>
  <sheetViews>
    <sheetView view="pageBreakPreview" zoomScale="71" zoomScaleNormal="85" zoomScaleSheetLayoutView="71" workbookViewId="0">
      <selection activeCell="K17" sqref="K17"/>
    </sheetView>
  </sheetViews>
  <sheetFormatPr defaultRowHeight="13.5" x14ac:dyDescent="0.15"/>
  <cols>
    <col min="1" max="1" width="5.25" style="9" customWidth="1"/>
    <col min="2" max="2" width="5.5" style="9" customWidth="1"/>
    <col min="3" max="3" width="5.875" style="9" bestFit="1" customWidth="1"/>
    <col min="4" max="4" width="17.5" style="9" customWidth="1"/>
    <col min="5" max="5" width="10.375" style="9" customWidth="1"/>
    <col min="6" max="6" width="17.875" style="9" customWidth="1"/>
    <col min="7" max="8" width="4.125" style="9" customWidth="1"/>
    <col min="9" max="9" width="17.875" style="9" customWidth="1"/>
    <col min="10" max="10" width="4.125" style="9" customWidth="1"/>
    <col min="11" max="11" width="26" style="9" customWidth="1"/>
    <col min="12" max="12" width="1.625" style="9" customWidth="1"/>
    <col min="13" max="1027" width="9" style="9" customWidth="1"/>
    <col min="1028" max="16384" width="9" style="9"/>
  </cols>
  <sheetData>
    <row r="1" spans="2:12" ht="14.25" x14ac:dyDescent="0.15">
      <c r="B1" s="10" t="s">
        <v>58</v>
      </c>
      <c r="K1" s="11"/>
    </row>
    <row r="2" spans="2:12" s="12" customFormat="1" ht="29.25" customHeight="1" x14ac:dyDescent="0.15">
      <c r="D2" s="186" t="s">
        <v>59</v>
      </c>
      <c r="E2" s="186"/>
      <c r="F2" s="186"/>
      <c r="G2" s="186"/>
      <c r="H2" s="186"/>
      <c r="I2" s="186"/>
      <c r="J2" s="186"/>
      <c r="K2" s="186"/>
    </row>
    <row r="3" spans="2:12" s="12" customFormat="1" ht="15" customHeight="1" x14ac:dyDescent="0.15">
      <c r="D3" s="43"/>
      <c r="E3" s="43"/>
      <c r="F3" s="43"/>
      <c r="G3" s="43"/>
      <c r="H3" s="43"/>
      <c r="I3" s="43"/>
      <c r="J3" s="43"/>
      <c r="K3" s="43"/>
    </row>
    <row r="4" spans="2:12" s="12" customFormat="1" ht="30" customHeight="1" thickBot="1" x14ac:dyDescent="0.25">
      <c r="D4" s="187" t="s">
        <v>26</v>
      </c>
      <c r="E4" s="187"/>
      <c r="F4" s="187"/>
      <c r="G4" s="187"/>
      <c r="H4" s="63"/>
      <c r="I4" s="28">
        <f>F25</f>
        <v>1700000</v>
      </c>
      <c r="J4" s="29" t="s">
        <v>0</v>
      </c>
      <c r="K4" s="35" t="s">
        <v>24</v>
      </c>
      <c r="L4" s="8"/>
    </row>
    <row r="5" spans="2:12" s="12" customFormat="1" ht="21" customHeight="1" x14ac:dyDescent="0.2">
      <c r="D5" s="43"/>
      <c r="E5" s="43"/>
      <c r="F5" s="43"/>
      <c r="G5" s="43"/>
      <c r="H5" s="43"/>
      <c r="I5" s="30"/>
      <c r="J5" s="30"/>
      <c r="K5" s="30"/>
    </row>
    <row r="6" spans="2:12" s="12" customFormat="1" ht="18.75" x14ac:dyDescent="0.2">
      <c r="C6" s="47"/>
      <c r="D6" s="2"/>
      <c r="E6" s="3"/>
      <c r="F6" s="6"/>
      <c r="G6" s="6"/>
      <c r="H6" s="6"/>
      <c r="I6" s="32"/>
      <c r="J6" s="33"/>
      <c r="K6" s="30"/>
    </row>
    <row r="7" spans="2:12" s="12" customFormat="1" ht="21" x14ac:dyDescent="0.2">
      <c r="C7" s="46" t="s">
        <v>31</v>
      </c>
      <c r="D7" s="13" t="s">
        <v>60</v>
      </c>
      <c r="E7" s="3"/>
      <c r="F7" s="6"/>
      <c r="G7" s="6"/>
      <c r="H7" s="6"/>
      <c r="I7" s="32"/>
      <c r="J7" s="33"/>
      <c r="K7" s="30"/>
    </row>
    <row r="8" spans="2:12" s="12" customFormat="1" ht="10.5" customHeight="1" x14ac:dyDescent="0.2">
      <c r="D8" s="13"/>
      <c r="E8" s="3"/>
      <c r="F8" s="6"/>
      <c r="G8" s="6"/>
      <c r="H8" s="6"/>
      <c r="I8" s="32"/>
      <c r="J8" s="33"/>
      <c r="K8" s="30"/>
    </row>
    <row r="9" spans="2:12" s="14" customFormat="1" ht="33.75" customHeight="1" thickBot="1" x14ac:dyDescent="0.25">
      <c r="E9" s="198" t="s">
        <v>68</v>
      </c>
      <c r="F9" s="199"/>
      <c r="G9" s="199"/>
      <c r="H9" s="61"/>
      <c r="I9" s="31">
        <f>I25</f>
        <v>1600000</v>
      </c>
      <c r="J9" s="34" t="s">
        <v>10</v>
      </c>
      <c r="K9" s="35" t="s">
        <v>24</v>
      </c>
    </row>
    <row r="10" spans="2:12" s="14" customFormat="1" ht="33.75" customHeight="1" thickBot="1" x14ac:dyDescent="0.25">
      <c r="C10" s="9"/>
      <c r="E10" s="200" t="s">
        <v>69</v>
      </c>
      <c r="F10" s="201"/>
      <c r="G10" s="201"/>
      <c r="H10" s="62"/>
      <c r="I10" s="36">
        <f>I9*0.2</f>
        <v>320000</v>
      </c>
      <c r="J10" s="37" t="s">
        <v>10</v>
      </c>
      <c r="K10" s="38" t="s">
        <v>23</v>
      </c>
    </row>
    <row r="11" spans="2:12" s="12" customFormat="1" ht="20.25" customHeight="1" x14ac:dyDescent="0.15">
      <c r="D11" s="4"/>
      <c r="E11" s="5"/>
      <c r="F11" s="6"/>
      <c r="G11" s="6"/>
      <c r="H11" s="6"/>
      <c r="I11" s="202" t="s">
        <v>47</v>
      </c>
      <c r="J11" s="202"/>
      <c r="K11" s="202"/>
    </row>
    <row r="12" spans="2:12" s="12" customFormat="1" ht="68.25" customHeight="1" x14ac:dyDescent="0.15">
      <c r="D12" s="4"/>
      <c r="E12" s="5"/>
      <c r="F12" s="6"/>
      <c r="G12" s="6"/>
      <c r="H12" s="6"/>
      <c r="I12" s="60"/>
      <c r="J12" s="60"/>
      <c r="K12" s="60"/>
    </row>
    <row r="13" spans="2:12" s="12" customFormat="1" ht="20.25" customHeight="1" thickBot="1" x14ac:dyDescent="0.2">
      <c r="D13" s="4"/>
      <c r="E13" s="5"/>
      <c r="F13" s="6"/>
      <c r="G13" s="6"/>
      <c r="H13" s="6"/>
      <c r="I13" s="7"/>
      <c r="J13" s="8"/>
      <c r="K13" s="1"/>
    </row>
    <row r="14" spans="2:12" s="12" customFormat="1" ht="20.25" customHeight="1" x14ac:dyDescent="0.15">
      <c r="B14" s="180" t="s">
        <v>12</v>
      </c>
      <c r="C14" s="181"/>
      <c r="D14" s="181"/>
      <c r="E14" s="178"/>
      <c r="F14" s="180" t="s">
        <v>25</v>
      </c>
      <c r="G14" s="181"/>
      <c r="H14" s="71"/>
      <c r="I14" s="184"/>
      <c r="J14" s="185"/>
      <c r="K14" s="178" t="s">
        <v>1</v>
      </c>
    </row>
    <row r="15" spans="2:12" s="12" customFormat="1" ht="51" customHeight="1" thickBot="1" x14ac:dyDescent="0.2">
      <c r="B15" s="182"/>
      <c r="C15" s="183"/>
      <c r="D15" s="183"/>
      <c r="E15" s="179"/>
      <c r="F15" s="182"/>
      <c r="G15" s="183"/>
      <c r="H15" s="175" t="s">
        <v>54</v>
      </c>
      <c r="I15" s="176"/>
      <c r="J15" s="177"/>
      <c r="K15" s="179"/>
    </row>
    <row r="16" spans="2:12" s="12" customFormat="1" ht="24" customHeight="1" x14ac:dyDescent="0.15">
      <c r="B16" s="194" t="s">
        <v>55</v>
      </c>
      <c r="C16" s="50" t="s">
        <v>15</v>
      </c>
      <c r="D16" s="172" t="s">
        <v>28</v>
      </c>
      <c r="E16" s="172"/>
      <c r="F16" s="40">
        <v>600000</v>
      </c>
      <c r="G16" s="16" t="s">
        <v>13</v>
      </c>
      <c r="H16" s="65"/>
      <c r="I16" s="15">
        <v>600000</v>
      </c>
      <c r="J16" s="16" t="s">
        <v>0</v>
      </c>
      <c r="K16" s="17" t="s">
        <v>40</v>
      </c>
    </row>
    <row r="17" spans="2:11" s="12" customFormat="1" ht="24" customHeight="1" x14ac:dyDescent="0.15">
      <c r="B17" s="195"/>
      <c r="C17" s="51" t="s">
        <v>16</v>
      </c>
      <c r="D17" s="173" t="s">
        <v>27</v>
      </c>
      <c r="E17" s="173"/>
      <c r="F17" s="41">
        <v>400000</v>
      </c>
      <c r="G17" s="42" t="s">
        <v>0</v>
      </c>
      <c r="H17" s="23"/>
      <c r="I17" s="18">
        <v>400000</v>
      </c>
      <c r="J17" s="19" t="s">
        <v>0</v>
      </c>
      <c r="K17" s="20" t="s">
        <v>39</v>
      </c>
    </row>
    <row r="18" spans="2:11" s="12" customFormat="1" ht="24" customHeight="1" thickBot="1" x14ac:dyDescent="0.2">
      <c r="B18" s="195"/>
      <c r="C18" s="52" t="s">
        <v>17</v>
      </c>
      <c r="D18" s="176" t="s">
        <v>38</v>
      </c>
      <c r="E18" s="197"/>
      <c r="F18" s="49">
        <v>300000</v>
      </c>
      <c r="G18" s="16" t="s">
        <v>13</v>
      </c>
      <c r="H18" s="67"/>
      <c r="I18" s="48">
        <v>300000</v>
      </c>
      <c r="J18" s="16" t="s">
        <v>13</v>
      </c>
      <c r="K18" s="17" t="s">
        <v>41</v>
      </c>
    </row>
    <row r="19" spans="2:11" s="12" customFormat="1" ht="24" customHeight="1" thickBot="1" x14ac:dyDescent="0.2">
      <c r="B19" s="196"/>
      <c r="C19" s="58"/>
      <c r="D19" s="170" t="s">
        <v>42</v>
      </c>
      <c r="E19" s="171"/>
      <c r="F19" s="21">
        <f>SUM(F16:F18)</f>
        <v>1300000</v>
      </c>
      <c r="G19" s="59" t="s">
        <v>0</v>
      </c>
      <c r="H19" s="58" t="s">
        <v>65</v>
      </c>
      <c r="I19" s="66">
        <f>SUM(I16:I18)</f>
        <v>1300000</v>
      </c>
      <c r="J19" s="58" t="s">
        <v>0</v>
      </c>
      <c r="K19" s="22"/>
    </row>
    <row r="20" spans="2:11" s="12" customFormat="1" ht="24" customHeight="1" x14ac:dyDescent="0.15">
      <c r="B20" s="192" t="s">
        <v>56</v>
      </c>
      <c r="C20" s="52" t="s">
        <v>18</v>
      </c>
      <c r="D20" s="168" t="s">
        <v>37</v>
      </c>
      <c r="E20" s="168"/>
      <c r="F20" s="24">
        <v>200000</v>
      </c>
      <c r="G20" s="16" t="s">
        <v>13</v>
      </c>
      <c r="H20" s="67"/>
      <c r="I20" s="48">
        <v>200000</v>
      </c>
      <c r="J20" s="16" t="s">
        <v>13</v>
      </c>
      <c r="K20" s="17" t="s">
        <v>14</v>
      </c>
    </row>
    <row r="21" spans="2:11" s="12" customFormat="1" ht="24" customHeight="1" x14ac:dyDescent="0.15">
      <c r="B21" s="192"/>
      <c r="C21" s="52" t="s">
        <v>19</v>
      </c>
      <c r="D21" s="168" t="s">
        <v>22</v>
      </c>
      <c r="E21" s="168"/>
      <c r="F21" s="24">
        <v>40000</v>
      </c>
      <c r="G21" s="16" t="s">
        <v>13</v>
      </c>
      <c r="H21" s="67"/>
      <c r="I21" s="48">
        <v>40000</v>
      </c>
      <c r="J21" s="16" t="s">
        <v>13</v>
      </c>
      <c r="K21" s="17" t="s">
        <v>14</v>
      </c>
    </row>
    <row r="22" spans="2:11" s="12" customFormat="1" ht="24" customHeight="1" x14ac:dyDescent="0.15">
      <c r="B22" s="192"/>
      <c r="C22" s="52" t="s">
        <v>35</v>
      </c>
      <c r="D22" s="168" t="s">
        <v>21</v>
      </c>
      <c r="E22" s="168"/>
      <c r="F22" s="24">
        <v>60000</v>
      </c>
      <c r="G22" s="16" t="s">
        <v>13</v>
      </c>
      <c r="H22" s="67"/>
      <c r="I22" s="48">
        <v>60000</v>
      </c>
      <c r="J22" s="16" t="s">
        <v>13</v>
      </c>
      <c r="K22" s="17" t="s">
        <v>14</v>
      </c>
    </row>
    <row r="23" spans="2:11" s="12" customFormat="1" ht="24" customHeight="1" thickBot="1" x14ac:dyDescent="0.2">
      <c r="B23" s="192"/>
      <c r="C23" s="52" t="s">
        <v>36</v>
      </c>
      <c r="D23" s="168" t="s">
        <v>20</v>
      </c>
      <c r="E23" s="168"/>
      <c r="F23" s="24">
        <v>100000</v>
      </c>
      <c r="G23" s="42" t="s">
        <v>13</v>
      </c>
      <c r="H23" s="68"/>
      <c r="I23" s="44" t="s">
        <v>30</v>
      </c>
      <c r="J23" s="23" t="s">
        <v>13</v>
      </c>
      <c r="K23" s="25" t="s">
        <v>46</v>
      </c>
    </row>
    <row r="24" spans="2:11" s="12" customFormat="1" ht="24" customHeight="1" thickBot="1" x14ac:dyDescent="0.2">
      <c r="B24" s="193"/>
      <c r="C24" s="58"/>
      <c r="D24" s="170" t="s">
        <v>42</v>
      </c>
      <c r="E24" s="171"/>
      <c r="F24" s="21">
        <f>SUM(F20:F23)</f>
        <v>400000</v>
      </c>
      <c r="G24" s="59" t="s">
        <v>0</v>
      </c>
      <c r="H24" s="58" t="s">
        <v>66</v>
      </c>
      <c r="I24" s="66">
        <f>SUM(I20:I23)</f>
        <v>300000</v>
      </c>
      <c r="J24" s="58" t="s">
        <v>0</v>
      </c>
      <c r="K24" s="39"/>
    </row>
    <row r="25" spans="2:11" s="27" customFormat="1" ht="24" customHeight="1" thickBot="1" x14ac:dyDescent="0.2">
      <c r="B25" s="53"/>
      <c r="C25" s="58"/>
      <c r="D25" s="170" t="s">
        <v>43</v>
      </c>
      <c r="E25" s="171"/>
      <c r="F25" s="21">
        <f>F19+F24</f>
        <v>1700000</v>
      </c>
      <c r="G25" s="59" t="s">
        <v>0</v>
      </c>
      <c r="H25" s="58" t="s">
        <v>67</v>
      </c>
      <c r="I25" s="66">
        <f>IF(I24="-",I19,I19+I24)</f>
        <v>1600000</v>
      </c>
      <c r="J25" s="58" t="s">
        <v>0</v>
      </c>
      <c r="K25" s="26"/>
    </row>
    <row r="26" spans="2:11" ht="15.75" customHeight="1" x14ac:dyDescent="0.15">
      <c r="C26" s="14"/>
      <c r="D26" s="10" t="s">
        <v>33</v>
      </c>
      <c r="E26" s="45"/>
      <c r="F26" s="45"/>
      <c r="G26" s="45"/>
      <c r="H26" s="45"/>
      <c r="I26" s="45"/>
      <c r="J26" s="45"/>
      <c r="K26" s="45"/>
    </row>
    <row r="27" spans="2:11" ht="48.75" customHeight="1" x14ac:dyDescent="0.15">
      <c r="C27" s="14"/>
      <c r="D27" s="10"/>
      <c r="E27" s="45"/>
      <c r="F27" s="45"/>
      <c r="G27" s="45"/>
      <c r="H27" s="45"/>
      <c r="I27" s="45"/>
      <c r="J27" s="45"/>
      <c r="K27" s="45"/>
    </row>
    <row r="28" spans="2:11" s="12" customFormat="1" ht="14.25" x14ac:dyDescent="0.15">
      <c r="C28" s="14"/>
      <c r="D28" s="72" t="s">
        <v>61</v>
      </c>
      <c r="E28" s="72"/>
      <c r="F28" s="72"/>
      <c r="G28" s="72"/>
      <c r="H28" s="72"/>
      <c r="I28" s="72"/>
      <c r="J28" s="72"/>
      <c r="K28" s="72"/>
    </row>
    <row r="29" spans="2:11" s="12" customFormat="1" ht="18.75" customHeight="1" x14ac:dyDescent="0.15">
      <c r="C29" s="9"/>
      <c r="D29" s="72" t="s">
        <v>48</v>
      </c>
      <c r="E29" s="72"/>
      <c r="F29" s="73" t="s">
        <v>2</v>
      </c>
      <c r="G29" s="72"/>
      <c r="H29" s="72"/>
      <c r="I29" s="72"/>
      <c r="J29" s="72"/>
      <c r="K29" s="72"/>
    </row>
    <row r="30" spans="2:11" s="12" customFormat="1" ht="18.75" customHeight="1" x14ac:dyDescent="0.15">
      <c r="C30" s="14"/>
      <c r="D30" s="72"/>
      <c r="E30" s="72"/>
      <c r="F30" s="73" t="s">
        <v>3</v>
      </c>
      <c r="G30" s="74"/>
      <c r="H30" s="74"/>
      <c r="I30" s="72"/>
      <c r="J30" s="74"/>
      <c r="K30" s="74"/>
    </row>
    <row r="31" spans="2:11" s="14" customFormat="1" ht="18.75" customHeight="1" x14ac:dyDescent="0.15">
      <c r="D31" s="74"/>
      <c r="E31" s="74"/>
      <c r="F31" s="73" t="s">
        <v>11</v>
      </c>
      <c r="G31" s="74"/>
      <c r="H31" s="74"/>
      <c r="I31" s="74"/>
      <c r="J31" s="74"/>
      <c r="K31" s="74"/>
    </row>
    <row r="32" spans="2:11" s="14" customFormat="1" ht="18.75" customHeight="1" x14ac:dyDescent="0.15">
      <c r="C32" s="12"/>
      <c r="D32" s="74"/>
      <c r="E32" s="74"/>
      <c r="F32" s="73" t="s">
        <v>4</v>
      </c>
      <c r="G32" s="74"/>
      <c r="H32" s="74"/>
      <c r="I32" s="74"/>
      <c r="J32" s="74"/>
      <c r="K32" s="74" t="s">
        <v>5</v>
      </c>
    </row>
    <row r="33" spans="3:11" ht="12.95" customHeight="1" x14ac:dyDescent="0.15">
      <c r="C33" s="14"/>
      <c r="D33" s="75"/>
      <c r="E33" s="45"/>
      <c r="F33" s="45"/>
      <c r="G33" s="45"/>
      <c r="H33" s="45"/>
      <c r="I33" s="45"/>
      <c r="J33" s="45"/>
      <c r="K33" s="45"/>
    </row>
    <row r="34" spans="3:11" ht="12.95" customHeight="1" x14ac:dyDescent="0.15">
      <c r="C34" s="14"/>
      <c r="D34" s="75"/>
      <c r="E34" s="45"/>
      <c r="F34" s="45"/>
      <c r="G34" s="45"/>
      <c r="H34" s="45"/>
      <c r="I34" s="45"/>
      <c r="J34" s="45"/>
      <c r="K34" s="45"/>
    </row>
    <row r="35" spans="3:11" s="14" customFormat="1" ht="14.25" x14ac:dyDescent="0.15">
      <c r="D35" s="72" t="s">
        <v>62</v>
      </c>
      <c r="E35" s="74"/>
      <c r="F35" s="74"/>
      <c r="G35" s="74"/>
      <c r="H35" s="74"/>
      <c r="I35" s="74"/>
      <c r="J35" s="74"/>
      <c r="K35" s="74"/>
    </row>
    <row r="36" spans="3:11" s="14" customFormat="1" ht="18.75" customHeight="1" x14ac:dyDescent="0.15">
      <c r="D36" s="72" t="s">
        <v>48</v>
      </c>
      <c r="E36" s="74"/>
      <c r="F36" s="73" t="s">
        <v>2</v>
      </c>
      <c r="G36" s="74"/>
      <c r="H36" s="74"/>
      <c r="I36" s="72"/>
      <c r="J36" s="74"/>
      <c r="K36" s="74"/>
    </row>
    <row r="37" spans="3:11" s="12" customFormat="1" ht="18.75" customHeight="1" x14ac:dyDescent="0.15">
      <c r="C37" s="14"/>
      <c r="D37" s="72"/>
      <c r="E37" s="72"/>
      <c r="F37" s="73" t="s">
        <v>6</v>
      </c>
      <c r="G37" s="74"/>
      <c r="H37" s="74"/>
      <c r="I37" s="74"/>
      <c r="J37" s="74"/>
      <c r="K37" s="74" t="s">
        <v>5</v>
      </c>
    </row>
    <row r="38" spans="3:11" s="14" customFormat="1" ht="12.95" customHeight="1" x14ac:dyDescent="0.15">
      <c r="C38" s="9"/>
      <c r="D38" s="74"/>
      <c r="E38" s="74"/>
      <c r="F38" s="74"/>
      <c r="G38" s="74"/>
      <c r="H38" s="74"/>
      <c r="I38" s="74"/>
      <c r="J38" s="74"/>
      <c r="K38" s="74"/>
    </row>
    <row r="39" spans="3:11" s="14" customFormat="1" ht="15.75" customHeight="1" thickBot="1" x14ac:dyDescent="0.2">
      <c r="C39" s="9"/>
      <c r="D39" s="10" t="s">
        <v>29</v>
      </c>
      <c r="E39" s="74"/>
      <c r="F39" s="74"/>
      <c r="G39" s="74"/>
      <c r="H39" s="74"/>
      <c r="I39" s="74"/>
      <c r="J39" s="74"/>
      <c r="K39" s="74"/>
    </row>
    <row r="40" spans="3:11" ht="15.75" customHeight="1" x14ac:dyDescent="0.15">
      <c r="D40" s="163" t="s">
        <v>7</v>
      </c>
      <c r="E40" s="164"/>
      <c r="F40" s="164" t="s">
        <v>8</v>
      </c>
      <c r="G40" s="164"/>
      <c r="H40" s="164"/>
      <c r="I40" s="164"/>
      <c r="J40" s="164"/>
      <c r="K40" s="76" t="s">
        <v>9</v>
      </c>
    </row>
    <row r="41" spans="3:11" ht="58.5" customHeight="1" thickBot="1" x14ac:dyDescent="0.2">
      <c r="D41" s="165"/>
      <c r="E41" s="166"/>
      <c r="F41" s="167"/>
      <c r="G41" s="167"/>
      <c r="H41" s="167"/>
      <c r="I41" s="167"/>
      <c r="J41" s="167"/>
      <c r="K41" s="77"/>
    </row>
    <row r="42" spans="3:11" ht="5.25" customHeight="1" x14ac:dyDescent="0.15"/>
  </sheetData>
  <mergeCells count="26">
    <mergeCell ref="E9:G9"/>
    <mergeCell ref="E10:G10"/>
    <mergeCell ref="I11:K11"/>
    <mergeCell ref="D2:K2"/>
    <mergeCell ref="D4:G4"/>
    <mergeCell ref="B16:B19"/>
    <mergeCell ref="D16:E16"/>
    <mergeCell ref="D17:E17"/>
    <mergeCell ref="D18:E18"/>
    <mergeCell ref="D19:E19"/>
    <mergeCell ref="B14:E15"/>
    <mergeCell ref="F14:G15"/>
    <mergeCell ref="I14:J14"/>
    <mergeCell ref="K14:K15"/>
    <mergeCell ref="H15:J15"/>
    <mergeCell ref="D25:E25"/>
    <mergeCell ref="F40:J40"/>
    <mergeCell ref="F41:J41"/>
    <mergeCell ref="B20:B24"/>
    <mergeCell ref="D20:E20"/>
    <mergeCell ref="D21:E21"/>
    <mergeCell ref="D22:E22"/>
    <mergeCell ref="D23:E23"/>
    <mergeCell ref="D24:E24"/>
    <mergeCell ref="D41:E41"/>
    <mergeCell ref="D40:E40"/>
  </mergeCells>
  <phoneticPr fontId="8"/>
  <printOptions horizontalCentered="1"/>
  <pageMargins left="0.59055118110236227" right="0.39370078740157483" top="0.39370078740157483" bottom="0.39370078740157483" header="0.51181102362204722" footer="0.23622047244094491"/>
  <pageSetup paperSize="9" scale="79" firstPageNumber="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view="pageBreakPreview" zoomScale="71" zoomScaleNormal="85" zoomScaleSheetLayoutView="71" workbookViewId="0">
      <selection activeCell="I24" sqref="I24"/>
    </sheetView>
  </sheetViews>
  <sheetFormatPr defaultRowHeight="13.5" x14ac:dyDescent="0.15"/>
  <cols>
    <col min="1" max="1" width="5.25" style="9" customWidth="1"/>
    <col min="2" max="2" width="5.5" style="9" customWidth="1"/>
    <col min="3" max="3" width="5.875" style="9" bestFit="1" customWidth="1"/>
    <col min="4" max="4" width="17.5" style="9" customWidth="1"/>
    <col min="5" max="5" width="10.375" style="9" customWidth="1"/>
    <col min="6" max="6" width="17.875" style="9" customWidth="1"/>
    <col min="7" max="8" width="4.125" style="9" customWidth="1"/>
    <col min="9" max="9" width="17.875" style="9" customWidth="1"/>
    <col min="10" max="10" width="4.125" style="9" customWidth="1"/>
    <col min="11" max="11" width="26" style="9" customWidth="1"/>
    <col min="12" max="12" width="1.625" style="9" customWidth="1"/>
    <col min="13" max="1027" width="9" style="9" customWidth="1"/>
    <col min="1028" max="16384" width="9" style="9"/>
  </cols>
  <sheetData>
    <row r="1" spans="1:12" ht="14.25" x14ac:dyDescent="0.15">
      <c r="B1" s="10" t="s">
        <v>58</v>
      </c>
      <c r="K1" s="11"/>
    </row>
    <row r="2" spans="1:12" s="12" customFormat="1" ht="29.25" customHeight="1" x14ac:dyDescent="0.15">
      <c r="A2" s="186" t="s">
        <v>71</v>
      </c>
      <c r="B2" s="186"/>
      <c r="C2" s="186"/>
      <c r="D2" s="186"/>
      <c r="E2" s="186"/>
      <c r="F2" s="186"/>
      <c r="G2" s="186"/>
      <c r="H2" s="186"/>
      <c r="I2" s="186"/>
      <c r="J2" s="186"/>
      <c r="K2" s="186"/>
    </row>
    <row r="3" spans="1:12" s="12" customFormat="1" ht="15" customHeight="1" x14ac:dyDescent="0.15">
      <c r="D3" s="43"/>
      <c r="E3" s="43"/>
      <c r="F3" s="43"/>
      <c r="G3" s="43"/>
      <c r="H3" s="43"/>
      <c r="I3" s="43"/>
      <c r="J3" s="43"/>
      <c r="K3" s="43"/>
    </row>
    <row r="4" spans="1:12" s="12" customFormat="1" ht="30" customHeight="1" thickBot="1" x14ac:dyDescent="0.25">
      <c r="D4" s="187" t="s">
        <v>26</v>
      </c>
      <c r="E4" s="187"/>
      <c r="F4" s="187"/>
      <c r="G4" s="187"/>
      <c r="H4" s="82"/>
      <c r="I4" s="28">
        <f>F25</f>
        <v>0</v>
      </c>
      <c r="J4" s="29" t="s">
        <v>0</v>
      </c>
      <c r="K4" s="35" t="s">
        <v>24</v>
      </c>
      <c r="L4" s="8"/>
    </row>
    <row r="5" spans="1:12" s="12" customFormat="1" ht="21" customHeight="1" x14ac:dyDescent="0.2">
      <c r="D5" s="43"/>
      <c r="E5" s="43"/>
      <c r="F5" s="43"/>
      <c r="G5" s="43"/>
      <c r="H5" s="43"/>
      <c r="I5" s="30"/>
      <c r="J5" s="30"/>
      <c r="K5" s="30"/>
    </row>
    <row r="6" spans="1:12" s="12" customFormat="1" ht="18.75" x14ac:dyDescent="0.2">
      <c r="C6" s="47"/>
      <c r="D6" s="2"/>
      <c r="E6" s="3"/>
      <c r="F6" s="6"/>
      <c r="G6" s="6"/>
      <c r="H6" s="6"/>
      <c r="I6" s="32"/>
      <c r="J6" s="33"/>
      <c r="K6" s="30"/>
    </row>
    <row r="7" spans="1:12" s="12" customFormat="1" ht="21" x14ac:dyDescent="0.2">
      <c r="C7" s="46" t="s">
        <v>31</v>
      </c>
      <c r="D7" s="13" t="s">
        <v>70</v>
      </c>
      <c r="E7" s="3"/>
      <c r="F7" s="6"/>
      <c r="G7" s="6"/>
      <c r="H7" s="6"/>
      <c r="I7" s="32"/>
      <c r="J7" s="33"/>
      <c r="K7" s="30"/>
    </row>
    <row r="8" spans="1:12" s="12" customFormat="1" ht="10.5" customHeight="1" x14ac:dyDescent="0.2">
      <c r="D8" s="13"/>
      <c r="E8" s="3"/>
      <c r="F8" s="6"/>
      <c r="G8" s="6"/>
      <c r="H8" s="6"/>
      <c r="I8" s="32"/>
      <c r="J8" s="33"/>
      <c r="K8" s="30"/>
    </row>
    <row r="9" spans="1:12" s="14" customFormat="1" ht="33.75" customHeight="1" thickBot="1" x14ac:dyDescent="0.25">
      <c r="E9" s="198" t="s">
        <v>68</v>
      </c>
      <c r="F9" s="199"/>
      <c r="G9" s="199"/>
      <c r="H9" s="83"/>
      <c r="I9" s="31">
        <f>I25</f>
        <v>0</v>
      </c>
      <c r="J9" s="34" t="s">
        <v>10</v>
      </c>
      <c r="K9" s="35" t="s">
        <v>24</v>
      </c>
    </row>
    <row r="10" spans="1:12" s="14" customFormat="1" ht="33.75" customHeight="1" thickBot="1" x14ac:dyDescent="0.25">
      <c r="C10" s="9"/>
      <c r="E10" s="200" t="s">
        <v>69</v>
      </c>
      <c r="F10" s="201"/>
      <c r="G10" s="201"/>
      <c r="H10" s="84"/>
      <c r="I10" s="36">
        <f>I9*0.2</f>
        <v>0</v>
      </c>
      <c r="J10" s="37" t="s">
        <v>10</v>
      </c>
      <c r="K10" s="38" t="s">
        <v>23</v>
      </c>
    </row>
    <row r="11" spans="1:12" s="12" customFormat="1" ht="20.25" customHeight="1" x14ac:dyDescent="0.15">
      <c r="D11" s="4"/>
      <c r="E11" s="5"/>
      <c r="F11" s="6"/>
      <c r="G11" s="6"/>
      <c r="H11" s="6"/>
      <c r="I11" s="202" t="s">
        <v>47</v>
      </c>
      <c r="J11" s="202"/>
      <c r="K11" s="202"/>
    </row>
    <row r="12" spans="1:12" s="12" customFormat="1" ht="68.25" customHeight="1" x14ac:dyDescent="0.15">
      <c r="D12" s="4"/>
      <c r="E12" s="5"/>
      <c r="F12" s="6"/>
      <c r="G12" s="6"/>
      <c r="H12" s="6"/>
      <c r="I12" s="78"/>
      <c r="J12" s="78"/>
      <c r="K12" s="78"/>
    </row>
    <row r="13" spans="1:12" s="12" customFormat="1" ht="20.25" customHeight="1" thickBot="1" x14ac:dyDescent="0.2">
      <c r="D13" s="4"/>
      <c r="E13" s="5"/>
      <c r="F13" s="6"/>
      <c r="G13" s="6"/>
      <c r="H13" s="6"/>
      <c r="I13" s="7"/>
      <c r="J13" s="8"/>
      <c r="K13" s="1"/>
    </row>
    <row r="14" spans="1:12" s="12" customFormat="1" ht="20.25" customHeight="1" x14ac:dyDescent="0.15">
      <c r="B14" s="180" t="s">
        <v>12</v>
      </c>
      <c r="C14" s="181"/>
      <c r="D14" s="181"/>
      <c r="E14" s="178"/>
      <c r="F14" s="180" t="s">
        <v>25</v>
      </c>
      <c r="G14" s="181"/>
      <c r="H14" s="81"/>
      <c r="I14" s="184"/>
      <c r="J14" s="185"/>
      <c r="K14" s="178" t="s">
        <v>1</v>
      </c>
    </row>
    <row r="15" spans="1:12" s="12" customFormat="1" ht="51" customHeight="1" thickBot="1" x14ac:dyDescent="0.2">
      <c r="B15" s="182"/>
      <c r="C15" s="183"/>
      <c r="D15" s="183"/>
      <c r="E15" s="179"/>
      <c r="F15" s="182"/>
      <c r="G15" s="183"/>
      <c r="H15" s="175" t="s">
        <v>54</v>
      </c>
      <c r="I15" s="176"/>
      <c r="J15" s="177"/>
      <c r="K15" s="179"/>
    </row>
    <row r="16" spans="1:12" s="12" customFormat="1" ht="24" customHeight="1" x14ac:dyDescent="0.15">
      <c r="B16" s="194" t="s">
        <v>55</v>
      </c>
      <c r="C16" s="50" t="s">
        <v>15</v>
      </c>
      <c r="D16" s="172" t="s">
        <v>28</v>
      </c>
      <c r="E16" s="172"/>
      <c r="F16" s="40"/>
      <c r="G16" s="16" t="s">
        <v>13</v>
      </c>
      <c r="H16" s="65"/>
      <c r="I16" s="15"/>
      <c r="J16" s="16" t="s">
        <v>0</v>
      </c>
      <c r="K16" s="17" t="s">
        <v>40</v>
      </c>
    </row>
    <row r="17" spans="2:11" s="12" customFormat="1" ht="24" customHeight="1" x14ac:dyDescent="0.15">
      <c r="B17" s="195"/>
      <c r="C17" s="51" t="s">
        <v>16</v>
      </c>
      <c r="D17" s="173" t="s">
        <v>27</v>
      </c>
      <c r="E17" s="173"/>
      <c r="F17" s="41"/>
      <c r="G17" s="42" t="s">
        <v>0</v>
      </c>
      <c r="H17" s="23"/>
      <c r="I17" s="18"/>
      <c r="J17" s="19" t="s">
        <v>0</v>
      </c>
      <c r="K17" s="20" t="s">
        <v>39</v>
      </c>
    </row>
    <row r="18" spans="2:11" s="12" customFormat="1" ht="24" customHeight="1" thickBot="1" x14ac:dyDescent="0.2">
      <c r="B18" s="195"/>
      <c r="C18" s="52" t="s">
        <v>17</v>
      </c>
      <c r="D18" s="176" t="s">
        <v>38</v>
      </c>
      <c r="E18" s="197"/>
      <c r="F18" s="49"/>
      <c r="G18" s="16" t="s">
        <v>13</v>
      </c>
      <c r="H18" s="67"/>
      <c r="I18" s="48"/>
      <c r="J18" s="16" t="s">
        <v>13</v>
      </c>
      <c r="K18" s="17" t="s">
        <v>41</v>
      </c>
    </row>
    <row r="19" spans="2:11" s="12" customFormat="1" ht="24" customHeight="1" thickBot="1" x14ac:dyDescent="0.2">
      <c r="B19" s="196"/>
      <c r="C19" s="79"/>
      <c r="D19" s="170" t="s">
        <v>42</v>
      </c>
      <c r="E19" s="171"/>
      <c r="F19" s="21">
        <f>SUM(F16:F18)</f>
        <v>0</v>
      </c>
      <c r="G19" s="80" t="s">
        <v>0</v>
      </c>
      <c r="H19" s="79" t="s">
        <v>63</v>
      </c>
      <c r="I19" s="66">
        <f>SUM(I16:I18)</f>
        <v>0</v>
      </c>
      <c r="J19" s="79" t="s">
        <v>0</v>
      </c>
      <c r="K19" s="22"/>
    </row>
    <row r="20" spans="2:11" s="12" customFormat="1" ht="24" customHeight="1" x14ac:dyDescent="0.15">
      <c r="B20" s="192" t="s">
        <v>56</v>
      </c>
      <c r="C20" s="52" t="s">
        <v>18</v>
      </c>
      <c r="D20" s="168" t="s">
        <v>37</v>
      </c>
      <c r="E20" s="168"/>
      <c r="F20" s="24"/>
      <c r="G20" s="16" t="s">
        <v>13</v>
      </c>
      <c r="H20" s="67"/>
      <c r="I20" s="48"/>
      <c r="J20" s="16" t="s">
        <v>13</v>
      </c>
      <c r="K20" s="17" t="s">
        <v>14</v>
      </c>
    </row>
    <row r="21" spans="2:11" s="12" customFormat="1" ht="24" customHeight="1" x14ac:dyDescent="0.15">
      <c r="B21" s="192"/>
      <c r="C21" s="52" t="s">
        <v>19</v>
      </c>
      <c r="D21" s="168" t="s">
        <v>22</v>
      </c>
      <c r="E21" s="168"/>
      <c r="F21" s="24"/>
      <c r="G21" s="16" t="s">
        <v>13</v>
      </c>
      <c r="H21" s="67"/>
      <c r="I21" s="48"/>
      <c r="J21" s="16" t="s">
        <v>13</v>
      </c>
      <c r="K21" s="17" t="s">
        <v>14</v>
      </c>
    </row>
    <row r="22" spans="2:11" s="12" customFormat="1" ht="24" customHeight="1" x14ac:dyDescent="0.15">
      <c r="B22" s="192"/>
      <c r="C22" s="52" t="s">
        <v>35</v>
      </c>
      <c r="D22" s="168" t="s">
        <v>21</v>
      </c>
      <c r="E22" s="168"/>
      <c r="F22" s="24"/>
      <c r="G22" s="16" t="s">
        <v>13</v>
      </c>
      <c r="H22" s="67"/>
      <c r="I22" s="48"/>
      <c r="J22" s="16" t="s">
        <v>13</v>
      </c>
      <c r="K22" s="17" t="s">
        <v>14</v>
      </c>
    </row>
    <row r="23" spans="2:11" s="12" customFormat="1" ht="24" customHeight="1" thickBot="1" x14ac:dyDescent="0.2">
      <c r="B23" s="192"/>
      <c r="C23" s="52" t="s">
        <v>36</v>
      </c>
      <c r="D23" s="168" t="s">
        <v>20</v>
      </c>
      <c r="E23" s="168"/>
      <c r="F23" s="24"/>
      <c r="G23" s="42" t="s">
        <v>13</v>
      </c>
      <c r="H23" s="68"/>
      <c r="I23" s="44"/>
      <c r="J23" s="23" t="s">
        <v>13</v>
      </c>
      <c r="K23" s="25" t="s">
        <v>46</v>
      </c>
    </row>
    <row r="24" spans="2:11" s="12" customFormat="1" ht="24" customHeight="1" thickBot="1" x14ac:dyDescent="0.2">
      <c r="B24" s="193"/>
      <c r="C24" s="79"/>
      <c r="D24" s="170" t="s">
        <v>42</v>
      </c>
      <c r="E24" s="171"/>
      <c r="F24" s="21">
        <f>SUM(F20:F23)</f>
        <v>0</v>
      </c>
      <c r="G24" s="80" t="s">
        <v>0</v>
      </c>
      <c r="H24" s="79" t="s">
        <v>66</v>
      </c>
      <c r="I24" s="66">
        <f>SUM(I20:I23)</f>
        <v>0</v>
      </c>
      <c r="J24" s="79" t="s">
        <v>0</v>
      </c>
      <c r="K24" s="39"/>
    </row>
    <row r="25" spans="2:11" s="27" customFormat="1" ht="24" customHeight="1" thickBot="1" x14ac:dyDescent="0.2">
      <c r="B25" s="53"/>
      <c r="C25" s="79"/>
      <c r="D25" s="170" t="s">
        <v>43</v>
      </c>
      <c r="E25" s="171"/>
      <c r="F25" s="21">
        <f>F19+F24</f>
        <v>0</v>
      </c>
      <c r="G25" s="80" t="s">
        <v>0</v>
      </c>
      <c r="H25" s="79" t="s">
        <v>67</v>
      </c>
      <c r="I25" s="66">
        <f>IF(I24="-",I19,I19+I24)</f>
        <v>0</v>
      </c>
      <c r="J25" s="79" t="s">
        <v>0</v>
      </c>
      <c r="K25" s="26"/>
    </row>
    <row r="26" spans="2:11" ht="15.75" customHeight="1" x14ac:dyDescent="0.15">
      <c r="C26" s="14"/>
      <c r="D26" s="10" t="s">
        <v>33</v>
      </c>
      <c r="E26" s="45"/>
      <c r="F26" s="45"/>
      <c r="G26" s="45"/>
      <c r="H26" s="45"/>
      <c r="I26" s="45"/>
      <c r="J26" s="45"/>
      <c r="K26" s="45"/>
    </row>
    <row r="27" spans="2:11" ht="48.75" customHeight="1" x14ac:dyDescent="0.15">
      <c r="C27" s="14"/>
      <c r="D27" s="10"/>
      <c r="E27" s="45"/>
      <c r="F27" s="45"/>
      <c r="G27" s="45"/>
      <c r="H27" s="45"/>
      <c r="I27" s="45"/>
      <c r="J27" s="45"/>
      <c r="K27" s="45"/>
    </row>
    <row r="28" spans="2:11" s="12" customFormat="1" ht="14.25" x14ac:dyDescent="0.15">
      <c r="C28" s="14"/>
      <c r="D28" s="72" t="s">
        <v>61</v>
      </c>
      <c r="E28" s="72"/>
      <c r="F28" s="72"/>
      <c r="G28" s="72"/>
      <c r="H28" s="72"/>
      <c r="I28" s="72"/>
      <c r="J28" s="72"/>
      <c r="K28" s="72"/>
    </row>
    <row r="29" spans="2:11" s="12" customFormat="1" ht="18.75" customHeight="1" x14ac:dyDescent="0.15">
      <c r="C29" s="9"/>
      <c r="D29" s="72" t="s">
        <v>48</v>
      </c>
      <c r="E29" s="72"/>
      <c r="F29" s="73" t="s">
        <v>2</v>
      </c>
      <c r="G29" s="72"/>
      <c r="H29" s="72"/>
      <c r="I29" s="72"/>
      <c r="J29" s="72"/>
      <c r="K29" s="72"/>
    </row>
    <row r="30" spans="2:11" s="12" customFormat="1" ht="18.75" customHeight="1" x14ac:dyDescent="0.15">
      <c r="C30" s="14"/>
      <c r="D30" s="72"/>
      <c r="E30" s="72"/>
      <c r="F30" s="73" t="s">
        <v>3</v>
      </c>
      <c r="G30" s="74"/>
      <c r="H30" s="74"/>
      <c r="I30" s="72"/>
      <c r="J30" s="74"/>
      <c r="K30" s="74"/>
    </row>
    <row r="31" spans="2:11" s="14" customFormat="1" ht="18.75" customHeight="1" x14ac:dyDescent="0.15">
      <c r="D31" s="74"/>
      <c r="E31" s="74"/>
      <c r="F31" s="73" t="s">
        <v>11</v>
      </c>
      <c r="G31" s="74"/>
      <c r="H31" s="74"/>
      <c r="I31" s="74"/>
      <c r="J31" s="74"/>
      <c r="K31" s="74"/>
    </row>
    <row r="32" spans="2:11" s="14" customFormat="1" ht="18.75" customHeight="1" x14ac:dyDescent="0.15">
      <c r="C32" s="12"/>
      <c r="D32" s="74"/>
      <c r="E32" s="74"/>
      <c r="F32" s="73" t="s">
        <v>4</v>
      </c>
      <c r="G32" s="74"/>
      <c r="H32" s="74"/>
      <c r="I32" s="74"/>
      <c r="J32" s="74"/>
      <c r="K32" s="74" t="s">
        <v>5</v>
      </c>
    </row>
    <row r="33" spans="3:11" ht="12.95" customHeight="1" x14ac:dyDescent="0.15">
      <c r="C33" s="14"/>
      <c r="D33" s="75"/>
      <c r="E33" s="45"/>
      <c r="F33" s="45"/>
      <c r="G33" s="45"/>
      <c r="H33" s="45"/>
      <c r="I33" s="45"/>
      <c r="J33" s="45"/>
      <c r="K33" s="45"/>
    </row>
    <row r="34" spans="3:11" ht="12.95" customHeight="1" x14ac:dyDescent="0.15">
      <c r="C34" s="14"/>
      <c r="D34" s="75"/>
      <c r="E34" s="45"/>
      <c r="F34" s="45"/>
      <c r="G34" s="45"/>
      <c r="H34" s="45"/>
      <c r="I34" s="45"/>
      <c r="J34" s="45"/>
      <c r="K34" s="45"/>
    </row>
    <row r="35" spans="3:11" s="14" customFormat="1" ht="14.25" x14ac:dyDescent="0.15">
      <c r="D35" s="72" t="s">
        <v>62</v>
      </c>
      <c r="E35" s="74"/>
      <c r="F35" s="74"/>
      <c r="G35" s="74"/>
      <c r="H35" s="74"/>
      <c r="I35" s="74"/>
      <c r="J35" s="74"/>
      <c r="K35" s="74"/>
    </row>
    <row r="36" spans="3:11" s="14" customFormat="1" ht="18.75" customHeight="1" x14ac:dyDescent="0.15">
      <c r="D36" s="72" t="s">
        <v>48</v>
      </c>
      <c r="E36" s="74"/>
      <c r="F36" s="73" t="s">
        <v>2</v>
      </c>
      <c r="G36" s="74"/>
      <c r="H36" s="74"/>
      <c r="I36" s="72"/>
      <c r="J36" s="74"/>
      <c r="K36" s="74"/>
    </row>
    <row r="37" spans="3:11" s="12" customFormat="1" ht="18.75" customHeight="1" x14ac:dyDescent="0.15">
      <c r="C37" s="14"/>
      <c r="D37" s="72"/>
      <c r="E37" s="72"/>
      <c r="F37" s="73" t="s">
        <v>6</v>
      </c>
      <c r="G37" s="74"/>
      <c r="H37" s="74"/>
      <c r="I37" s="74"/>
      <c r="J37" s="74"/>
      <c r="K37" s="74" t="s">
        <v>5</v>
      </c>
    </row>
    <row r="38" spans="3:11" s="14" customFormat="1" ht="12.95" customHeight="1" x14ac:dyDescent="0.15">
      <c r="C38" s="9"/>
      <c r="D38" s="74"/>
      <c r="E38" s="74"/>
      <c r="F38" s="74"/>
      <c r="G38" s="74"/>
      <c r="H38" s="74"/>
      <c r="I38" s="74"/>
      <c r="J38" s="74"/>
      <c r="K38" s="74"/>
    </row>
    <row r="39" spans="3:11" s="14" customFormat="1" ht="15.75" customHeight="1" thickBot="1" x14ac:dyDescent="0.2">
      <c r="C39" s="9"/>
      <c r="D39" s="10" t="s">
        <v>29</v>
      </c>
      <c r="E39" s="74"/>
      <c r="F39" s="74"/>
      <c r="G39" s="74"/>
      <c r="H39" s="74"/>
      <c r="I39" s="74"/>
      <c r="J39" s="74"/>
      <c r="K39" s="74"/>
    </row>
    <row r="40" spans="3:11" ht="15.75" customHeight="1" x14ac:dyDescent="0.15">
      <c r="D40" s="163" t="s">
        <v>7</v>
      </c>
      <c r="E40" s="164"/>
      <c r="F40" s="164" t="s">
        <v>8</v>
      </c>
      <c r="G40" s="164"/>
      <c r="H40" s="164"/>
      <c r="I40" s="164"/>
      <c r="J40" s="164"/>
      <c r="K40" s="76" t="s">
        <v>9</v>
      </c>
    </row>
    <row r="41" spans="3:11" ht="58.5" customHeight="1" thickBot="1" x14ac:dyDescent="0.2">
      <c r="D41" s="165"/>
      <c r="E41" s="166"/>
      <c r="F41" s="167"/>
      <c r="G41" s="167"/>
      <c r="H41" s="167"/>
      <c r="I41" s="167"/>
      <c r="J41" s="167"/>
      <c r="K41" s="77"/>
    </row>
    <row r="42" spans="3:11" ht="5.25" customHeight="1" x14ac:dyDescent="0.15"/>
  </sheetData>
  <mergeCells count="26">
    <mergeCell ref="D41:E41"/>
    <mergeCell ref="F41:J41"/>
    <mergeCell ref="B16:B19"/>
    <mergeCell ref="D16:E16"/>
    <mergeCell ref="D17:E17"/>
    <mergeCell ref="D18:E18"/>
    <mergeCell ref="D19:E19"/>
    <mergeCell ref="B20:B24"/>
    <mergeCell ref="D20:E20"/>
    <mergeCell ref="D21:E21"/>
    <mergeCell ref="D22:E22"/>
    <mergeCell ref="D23:E23"/>
    <mergeCell ref="A2:K2"/>
    <mergeCell ref="D24:E24"/>
    <mergeCell ref="D25:E25"/>
    <mergeCell ref="D40:E40"/>
    <mergeCell ref="F40:J40"/>
    <mergeCell ref="D4:G4"/>
    <mergeCell ref="E9:G9"/>
    <mergeCell ref="E10:G10"/>
    <mergeCell ref="I11:K11"/>
    <mergeCell ref="B14:E15"/>
    <mergeCell ref="F14:G15"/>
    <mergeCell ref="I14:J14"/>
    <mergeCell ref="K14:K15"/>
    <mergeCell ref="H15:J15"/>
  </mergeCells>
  <phoneticPr fontId="8"/>
  <printOptions horizontalCentered="1"/>
  <pageMargins left="0.59055118110236227" right="0.39370078740157483" top="0.39370078740157483" bottom="0.39370078740157483" header="0.51181102362204722" footer="0.23622047244094491"/>
  <pageSetup paperSize="9" scale="79" firstPageNumber="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tabSelected="1" view="pageBreakPreview" topLeftCell="A23" zoomScaleNormal="85" zoomScaleSheetLayoutView="100" workbookViewId="0">
      <selection activeCell="H35" sqref="H35:L35"/>
    </sheetView>
  </sheetViews>
  <sheetFormatPr defaultRowHeight="13.5" x14ac:dyDescent="0.15"/>
  <cols>
    <col min="1" max="1" width="5.625" style="9" customWidth="1"/>
    <col min="2" max="2" width="5.5" style="9" customWidth="1"/>
    <col min="3" max="6" width="9.625" style="9" customWidth="1"/>
    <col min="7" max="7" width="17.875" style="9" customWidth="1"/>
    <col min="8" max="9" width="4.125" style="9" customWidth="1"/>
    <col min="10" max="10" width="17.875" style="9" customWidth="1"/>
    <col min="11" max="11" width="4.125" style="9" customWidth="1"/>
    <col min="12" max="12" width="26" style="9" customWidth="1"/>
    <col min="13" max="13" width="5.625" style="9" customWidth="1"/>
    <col min="14" max="1028" width="9" style="9" customWidth="1"/>
    <col min="1029" max="16384" width="9" style="9"/>
  </cols>
  <sheetData>
    <row r="1" spans="1:13" ht="20.25" customHeight="1" x14ac:dyDescent="0.2">
      <c r="B1" s="107" t="s">
        <v>72</v>
      </c>
      <c r="L1" s="11"/>
    </row>
    <row r="2" spans="1:13" s="12" customFormat="1" ht="29.25" customHeight="1" x14ac:dyDescent="0.15">
      <c r="A2" s="218" t="s">
        <v>73</v>
      </c>
      <c r="B2" s="218"/>
      <c r="C2" s="218"/>
      <c r="D2" s="218"/>
      <c r="E2" s="218"/>
      <c r="F2" s="218"/>
      <c r="G2" s="218"/>
      <c r="H2" s="218"/>
      <c r="I2" s="218"/>
      <c r="J2" s="218"/>
      <c r="K2" s="218"/>
      <c r="L2" s="218"/>
    </row>
    <row r="3" spans="1:13" s="12" customFormat="1" ht="29.25" customHeight="1" x14ac:dyDescent="0.15">
      <c r="A3" s="161"/>
      <c r="B3" s="161"/>
      <c r="C3" s="161"/>
      <c r="D3" s="161"/>
      <c r="E3" s="161"/>
      <c r="F3" s="161"/>
      <c r="G3" s="161"/>
      <c r="H3" s="161"/>
      <c r="I3" s="161"/>
      <c r="J3" s="161"/>
      <c r="K3" s="161"/>
      <c r="L3" s="161"/>
    </row>
    <row r="4" spans="1:13" s="12" customFormat="1" ht="15" customHeight="1" x14ac:dyDescent="0.15">
      <c r="D4" s="43"/>
      <c r="E4" s="43"/>
      <c r="F4" s="43"/>
      <c r="G4" s="43"/>
      <c r="H4" s="43"/>
      <c r="I4" s="43"/>
      <c r="J4" s="43"/>
      <c r="K4" s="43"/>
      <c r="L4" s="43"/>
    </row>
    <row r="5" spans="1:13" s="12" customFormat="1" ht="30" customHeight="1" thickBot="1" x14ac:dyDescent="0.25">
      <c r="B5" s="91"/>
      <c r="C5" s="91"/>
      <c r="D5" s="219" t="s">
        <v>26</v>
      </c>
      <c r="E5" s="219"/>
      <c r="F5" s="219"/>
      <c r="G5" s="219"/>
      <c r="H5" s="219"/>
      <c r="I5" s="219"/>
      <c r="J5" s="219"/>
      <c r="K5" s="108" t="s">
        <v>0</v>
      </c>
      <c r="L5" s="109" t="s">
        <v>24</v>
      </c>
      <c r="M5" s="8"/>
    </row>
    <row r="6" spans="1:13" s="12" customFormat="1" ht="21" customHeight="1" x14ac:dyDescent="0.2">
      <c r="B6" s="91"/>
      <c r="C6" s="91"/>
      <c r="D6" s="110"/>
      <c r="E6" s="110"/>
      <c r="F6" s="110"/>
      <c r="G6" s="110"/>
      <c r="H6" s="110"/>
      <c r="I6" s="110"/>
      <c r="J6" s="111"/>
      <c r="K6" s="111"/>
      <c r="L6" s="111"/>
    </row>
    <row r="7" spans="1:13" s="12" customFormat="1" ht="9.9499999999999993" customHeight="1" x14ac:dyDescent="0.2">
      <c r="B7" s="91"/>
      <c r="C7" s="92"/>
      <c r="D7" s="112"/>
      <c r="E7" s="112"/>
      <c r="F7" s="113"/>
      <c r="G7" s="114"/>
      <c r="H7" s="114"/>
      <c r="I7" s="114"/>
      <c r="J7" s="115"/>
      <c r="K7" s="116"/>
      <c r="L7" s="111"/>
    </row>
    <row r="8" spans="1:13" s="12" customFormat="1" ht="24.95" customHeight="1" x14ac:dyDescent="0.2">
      <c r="B8" s="91"/>
      <c r="C8" s="94"/>
      <c r="D8" s="117" t="s">
        <v>74</v>
      </c>
      <c r="E8" s="117"/>
      <c r="F8" s="113"/>
      <c r="G8" s="114"/>
      <c r="H8" s="114"/>
      <c r="I8" s="114"/>
      <c r="J8" s="115"/>
      <c r="K8" s="116"/>
      <c r="L8" s="111"/>
    </row>
    <row r="9" spans="1:13" s="12" customFormat="1" ht="10.5" customHeight="1" x14ac:dyDescent="0.2">
      <c r="B9" s="91"/>
      <c r="C9" s="91"/>
      <c r="D9" s="118"/>
      <c r="E9" s="118"/>
      <c r="F9" s="113"/>
      <c r="G9" s="114"/>
      <c r="H9" s="114"/>
      <c r="I9" s="114"/>
      <c r="J9" s="115"/>
      <c r="K9" s="116"/>
      <c r="L9" s="111"/>
    </row>
    <row r="10" spans="1:13" s="14" customFormat="1" ht="33.75" customHeight="1" thickBot="1" x14ac:dyDescent="0.25">
      <c r="B10" s="95"/>
      <c r="C10" s="95"/>
      <c r="D10" s="119"/>
      <c r="E10" s="119"/>
      <c r="F10" s="220" t="s">
        <v>96</v>
      </c>
      <c r="G10" s="221"/>
      <c r="H10" s="224"/>
      <c r="I10" s="224"/>
      <c r="J10" s="224"/>
      <c r="K10" s="120" t="s">
        <v>10</v>
      </c>
      <c r="L10" s="109" t="s">
        <v>24</v>
      </c>
    </row>
    <row r="11" spans="1:13" s="14" customFormat="1" ht="33.75" customHeight="1" thickBot="1" x14ac:dyDescent="0.25">
      <c r="B11" s="95"/>
      <c r="C11" s="96"/>
      <c r="D11" s="119"/>
      <c r="E11" s="119"/>
      <c r="F11" s="222" t="s">
        <v>99</v>
      </c>
      <c r="G11" s="222"/>
      <c r="H11" s="225" t="s">
        <v>103</v>
      </c>
      <c r="I11" s="225"/>
      <c r="J11" s="225"/>
      <c r="K11" s="121" t="s">
        <v>10</v>
      </c>
      <c r="L11" s="122" t="s">
        <v>23</v>
      </c>
    </row>
    <row r="12" spans="1:13" s="12" customFormat="1" ht="20.25" customHeight="1" x14ac:dyDescent="0.15">
      <c r="B12" s="91"/>
      <c r="C12" s="91"/>
      <c r="D12" s="123"/>
      <c r="E12" s="123"/>
      <c r="F12" s="124"/>
      <c r="G12" s="114"/>
      <c r="H12" s="114"/>
      <c r="I12" s="114"/>
      <c r="J12" s="223" t="s">
        <v>75</v>
      </c>
      <c r="K12" s="223"/>
      <c r="L12" s="223"/>
    </row>
    <row r="13" spans="1:13" s="12" customFormat="1" ht="68.25" customHeight="1" x14ac:dyDescent="0.15">
      <c r="B13" s="91"/>
      <c r="C13" s="91"/>
      <c r="D13" s="97"/>
      <c r="E13" s="97"/>
      <c r="F13" s="98"/>
      <c r="G13" s="93"/>
      <c r="H13" s="93"/>
      <c r="I13" s="93"/>
      <c r="J13" s="204"/>
      <c r="K13" s="204"/>
      <c r="L13" s="204"/>
    </row>
    <row r="14" spans="1:13" s="12" customFormat="1" ht="20.25" customHeight="1" thickBot="1" x14ac:dyDescent="0.2">
      <c r="B14" s="91"/>
      <c r="C14" s="91"/>
      <c r="D14" s="97"/>
      <c r="E14" s="97"/>
      <c r="F14" s="98"/>
      <c r="G14" s="93"/>
      <c r="H14" s="93"/>
      <c r="I14" s="93"/>
      <c r="J14" s="99"/>
      <c r="K14" s="100"/>
      <c r="L14" s="101"/>
    </row>
    <row r="15" spans="1:13" s="12" customFormat="1" ht="20.25" customHeight="1" x14ac:dyDescent="0.15">
      <c r="B15" s="205" t="s">
        <v>12</v>
      </c>
      <c r="C15" s="206"/>
      <c r="D15" s="206"/>
      <c r="E15" s="206"/>
      <c r="F15" s="206"/>
      <c r="G15" s="216" t="s">
        <v>25</v>
      </c>
      <c r="H15" s="206"/>
      <c r="I15" s="125"/>
      <c r="J15" s="209"/>
      <c r="K15" s="210"/>
      <c r="L15" s="211" t="s">
        <v>1</v>
      </c>
    </row>
    <row r="16" spans="1:13" s="12" customFormat="1" ht="51" customHeight="1" thickBot="1" x14ac:dyDescent="0.2">
      <c r="B16" s="207"/>
      <c r="C16" s="208"/>
      <c r="D16" s="208"/>
      <c r="E16" s="208"/>
      <c r="F16" s="208"/>
      <c r="G16" s="217"/>
      <c r="H16" s="208"/>
      <c r="I16" s="213" t="s">
        <v>76</v>
      </c>
      <c r="J16" s="214"/>
      <c r="K16" s="215"/>
      <c r="L16" s="212"/>
    </row>
    <row r="17" spans="2:12" s="12" customFormat="1" ht="30" customHeight="1" x14ac:dyDescent="0.15">
      <c r="B17" s="126" t="s">
        <v>15</v>
      </c>
      <c r="C17" s="228" t="s">
        <v>28</v>
      </c>
      <c r="D17" s="229"/>
      <c r="E17" s="229"/>
      <c r="F17" s="230"/>
      <c r="G17" s="127"/>
      <c r="H17" s="128" t="s">
        <v>82</v>
      </c>
      <c r="I17" s="129"/>
      <c r="J17" s="130"/>
      <c r="K17" s="131" t="s">
        <v>0</v>
      </c>
      <c r="L17" s="132" t="s">
        <v>83</v>
      </c>
    </row>
    <row r="18" spans="2:12" s="12" customFormat="1" ht="30" customHeight="1" x14ac:dyDescent="0.15">
      <c r="B18" s="133" t="s">
        <v>16</v>
      </c>
      <c r="C18" s="231" t="s">
        <v>77</v>
      </c>
      <c r="D18" s="232"/>
      <c r="E18" s="232"/>
      <c r="F18" s="233"/>
      <c r="G18" s="134"/>
      <c r="H18" s="135" t="s">
        <v>82</v>
      </c>
      <c r="I18" s="136"/>
      <c r="J18" s="137"/>
      <c r="K18" s="135" t="s">
        <v>0</v>
      </c>
      <c r="L18" s="138" t="s">
        <v>81</v>
      </c>
    </row>
    <row r="19" spans="2:12" s="12" customFormat="1" ht="30" customHeight="1" x14ac:dyDescent="0.15">
      <c r="B19" s="133" t="s">
        <v>85</v>
      </c>
      <c r="C19" s="237" t="s">
        <v>92</v>
      </c>
      <c r="D19" s="238"/>
      <c r="E19" s="231" t="s">
        <v>93</v>
      </c>
      <c r="F19" s="233"/>
      <c r="G19" s="139"/>
      <c r="H19" s="140" t="s">
        <v>87</v>
      </c>
      <c r="I19" s="141"/>
      <c r="J19" s="142"/>
      <c r="K19" s="131" t="s">
        <v>87</v>
      </c>
      <c r="L19" s="132" t="s">
        <v>80</v>
      </c>
    </row>
    <row r="20" spans="2:12" s="12" customFormat="1" ht="30" customHeight="1" thickBot="1" x14ac:dyDescent="0.2">
      <c r="B20" s="143" t="s">
        <v>86</v>
      </c>
      <c r="C20" s="217"/>
      <c r="D20" s="239"/>
      <c r="E20" s="213" t="s">
        <v>94</v>
      </c>
      <c r="F20" s="215"/>
      <c r="G20" s="144"/>
      <c r="H20" s="145" t="s">
        <v>82</v>
      </c>
      <c r="I20" s="146"/>
      <c r="J20" s="147"/>
      <c r="K20" s="131" t="s">
        <v>13</v>
      </c>
      <c r="L20" s="132" t="s">
        <v>91</v>
      </c>
    </row>
    <row r="21" spans="2:12" s="12" customFormat="1" ht="30" customHeight="1" thickBot="1" x14ac:dyDescent="0.2">
      <c r="B21" s="148"/>
      <c r="C21" s="234" t="s">
        <v>79</v>
      </c>
      <c r="D21" s="235"/>
      <c r="E21" s="235"/>
      <c r="F21" s="236"/>
      <c r="G21" s="157"/>
      <c r="H21" s="158" t="s">
        <v>82</v>
      </c>
      <c r="I21" s="159" t="s">
        <v>84</v>
      </c>
      <c r="J21" s="160"/>
      <c r="K21" s="159" t="s">
        <v>0</v>
      </c>
      <c r="L21" s="149"/>
    </row>
    <row r="22" spans="2:12" s="12" customFormat="1" ht="9.9499999999999993" customHeight="1" x14ac:dyDescent="0.15">
      <c r="B22" s="102"/>
      <c r="C22" s="103"/>
      <c r="D22" s="103"/>
      <c r="E22" s="103"/>
      <c r="F22" s="103"/>
      <c r="G22" s="104"/>
      <c r="H22" s="103"/>
      <c r="I22" s="103"/>
      <c r="J22" s="105"/>
      <c r="K22" s="103"/>
      <c r="L22" s="106"/>
    </row>
    <row r="23" spans="2:12" ht="20.100000000000001" customHeight="1" x14ac:dyDescent="0.2">
      <c r="B23" s="96"/>
      <c r="C23" s="95"/>
      <c r="D23" s="150" t="s">
        <v>88</v>
      </c>
      <c r="E23" s="150"/>
      <c r="F23" s="151"/>
      <c r="G23" s="151"/>
      <c r="H23" s="151"/>
      <c r="I23" s="151"/>
      <c r="J23" s="151"/>
      <c r="K23" s="151"/>
      <c r="L23" s="151"/>
    </row>
    <row r="24" spans="2:12" ht="20.100000000000001" customHeight="1" x14ac:dyDescent="0.2">
      <c r="B24" s="96"/>
      <c r="C24" s="95"/>
      <c r="D24" s="150" t="s">
        <v>78</v>
      </c>
      <c r="E24" s="150"/>
      <c r="F24" s="151"/>
      <c r="G24" s="151"/>
      <c r="H24" s="151"/>
      <c r="I24" s="151"/>
      <c r="J24" s="151"/>
      <c r="K24" s="151"/>
      <c r="L24" s="151"/>
    </row>
    <row r="25" spans="2:12" ht="20.100000000000001" customHeight="1" x14ac:dyDescent="0.2">
      <c r="B25" s="96"/>
      <c r="C25" s="95"/>
      <c r="D25" s="150" t="s">
        <v>97</v>
      </c>
      <c r="E25" s="150"/>
      <c r="F25" s="151"/>
      <c r="G25" s="151"/>
      <c r="H25" s="151"/>
      <c r="I25" s="151"/>
      <c r="J25" s="151"/>
      <c r="K25" s="151"/>
      <c r="L25" s="151"/>
    </row>
    <row r="26" spans="2:12" ht="20.100000000000001" customHeight="1" x14ac:dyDescent="0.2">
      <c r="B26" s="96"/>
      <c r="C26" s="95"/>
      <c r="D26" s="150" t="s">
        <v>95</v>
      </c>
      <c r="E26" s="150"/>
      <c r="F26" s="151"/>
      <c r="G26" s="151"/>
      <c r="H26" s="151"/>
      <c r="I26" s="151"/>
      <c r="J26" s="151"/>
      <c r="K26" s="151"/>
      <c r="L26" s="151"/>
    </row>
    <row r="27" spans="2:12" ht="20.100000000000001" customHeight="1" x14ac:dyDescent="0.2">
      <c r="B27" s="96"/>
      <c r="C27" s="95"/>
      <c r="D27" s="150" t="s">
        <v>98</v>
      </c>
      <c r="E27" s="150"/>
      <c r="F27" s="151"/>
      <c r="G27" s="151"/>
      <c r="H27" s="151"/>
      <c r="I27" s="151"/>
      <c r="J27" s="151"/>
      <c r="K27" s="151"/>
      <c r="L27" s="151"/>
    </row>
    <row r="28" spans="2:12" ht="20.100000000000001" customHeight="1" x14ac:dyDescent="0.2">
      <c r="B28" s="96"/>
      <c r="C28" s="95"/>
      <c r="D28" s="162" t="s">
        <v>100</v>
      </c>
      <c r="E28" s="150"/>
      <c r="F28" s="151"/>
      <c r="G28" s="151"/>
      <c r="H28" s="151"/>
      <c r="I28" s="151"/>
      <c r="J28" s="151"/>
      <c r="K28" s="151"/>
      <c r="L28" s="151"/>
    </row>
    <row r="29" spans="2:12" ht="20.100000000000001" customHeight="1" x14ac:dyDescent="0.2">
      <c r="B29" s="96"/>
      <c r="C29" s="95"/>
      <c r="D29" s="162"/>
      <c r="E29" s="152"/>
      <c r="F29" s="151"/>
      <c r="G29" s="151"/>
      <c r="H29" s="151"/>
      <c r="I29" s="151"/>
      <c r="J29" s="151"/>
      <c r="K29" s="151"/>
      <c r="L29" s="151"/>
    </row>
    <row r="30" spans="2:12" ht="20.100000000000001" customHeight="1" x14ac:dyDescent="0.2">
      <c r="B30" s="96"/>
      <c r="C30" s="95"/>
      <c r="D30" s="150"/>
      <c r="E30" s="152"/>
      <c r="F30" s="151"/>
      <c r="G30" s="151"/>
      <c r="H30" s="151"/>
      <c r="I30" s="151"/>
      <c r="J30" s="151"/>
      <c r="K30" s="151"/>
      <c r="L30" s="151"/>
    </row>
    <row r="31" spans="2:12" s="12" customFormat="1" ht="19.5" customHeight="1" x14ac:dyDescent="0.15">
      <c r="B31" s="91"/>
      <c r="C31" s="95"/>
      <c r="D31" s="118" t="s">
        <v>90</v>
      </c>
      <c r="E31" s="118"/>
      <c r="F31" s="118"/>
      <c r="G31" s="118"/>
      <c r="H31" s="118"/>
      <c r="I31" s="118"/>
      <c r="J31" s="118"/>
      <c r="K31" s="118"/>
      <c r="L31" s="118"/>
    </row>
    <row r="32" spans="2:12" s="12" customFormat="1" ht="9.9499999999999993" customHeight="1" x14ac:dyDescent="0.15">
      <c r="B32" s="91"/>
      <c r="C32" s="95"/>
      <c r="D32" s="118"/>
      <c r="E32" s="118"/>
      <c r="F32" s="118"/>
      <c r="G32" s="118"/>
      <c r="H32" s="118"/>
      <c r="I32" s="118"/>
      <c r="J32" s="118"/>
      <c r="K32" s="118"/>
      <c r="L32" s="118"/>
    </row>
    <row r="33" spans="2:12" s="12" customFormat="1" ht="20.100000000000001" customHeight="1" x14ac:dyDescent="0.15">
      <c r="B33" s="91"/>
      <c r="C33" s="203" t="s">
        <v>101</v>
      </c>
      <c r="D33" s="203"/>
      <c r="E33" s="203"/>
      <c r="F33" s="203"/>
      <c r="G33" s="153" t="s">
        <v>2</v>
      </c>
      <c r="H33" s="240"/>
      <c r="I33" s="240"/>
      <c r="J33" s="240"/>
      <c r="K33" s="240"/>
      <c r="L33" s="240"/>
    </row>
    <row r="34" spans="2:12" s="12" customFormat="1" ht="9.9499999999999993" customHeight="1" x14ac:dyDescent="0.15">
      <c r="B34" s="91"/>
      <c r="C34" s="96"/>
      <c r="D34" s="118"/>
      <c r="E34" s="118"/>
      <c r="F34" s="118"/>
      <c r="G34" s="153"/>
      <c r="H34" s="118"/>
      <c r="I34" s="118"/>
      <c r="J34" s="118"/>
      <c r="K34" s="118"/>
      <c r="L34" s="118"/>
    </row>
    <row r="35" spans="2:12" s="12" customFormat="1" ht="20.100000000000001" customHeight="1" x14ac:dyDescent="0.15">
      <c r="B35" s="91"/>
      <c r="C35" s="95"/>
      <c r="D35" s="118"/>
      <c r="E35" s="118"/>
      <c r="F35" s="118"/>
      <c r="G35" s="153" t="s">
        <v>3</v>
      </c>
      <c r="H35" s="240"/>
      <c r="I35" s="240"/>
      <c r="J35" s="240"/>
      <c r="K35" s="240"/>
      <c r="L35" s="240"/>
    </row>
    <row r="36" spans="2:12" s="12" customFormat="1" ht="9.9499999999999993" customHeight="1" x14ac:dyDescent="0.15">
      <c r="B36" s="91"/>
      <c r="C36" s="95"/>
      <c r="D36" s="118"/>
      <c r="E36" s="118"/>
      <c r="F36" s="118"/>
      <c r="G36" s="153"/>
      <c r="H36" s="154"/>
      <c r="I36" s="154"/>
      <c r="J36" s="118"/>
      <c r="K36" s="154"/>
      <c r="L36" s="154"/>
    </row>
    <row r="37" spans="2:12" s="14" customFormat="1" ht="20.100000000000001" customHeight="1" x14ac:dyDescent="0.15">
      <c r="B37" s="95"/>
      <c r="C37" s="95"/>
      <c r="D37" s="154"/>
      <c r="E37" s="154"/>
      <c r="F37" s="154"/>
      <c r="G37" s="153" t="s">
        <v>11</v>
      </c>
      <c r="H37" s="240"/>
      <c r="I37" s="240"/>
      <c r="J37" s="240"/>
      <c r="K37" s="240"/>
      <c r="L37" s="118"/>
    </row>
    <row r="38" spans="2:12" s="14" customFormat="1" ht="9.9499999999999993" customHeight="1" x14ac:dyDescent="0.15">
      <c r="B38" s="95"/>
      <c r="C38" s="95"/>
      <c r="D38" s="154"/>
      <c r="E38" s="154"/>
      <c r="F38" s="154"/>
      <c r="G38" s="153"/>
      <c r="H38" s="154"/>
      <c r="I38" s="154"/>
      <c r="J38" s="154"/>
      <c r="K38" s="154"/>
      <c r="L38" s="154"/>
    </row>
    <row r="39" spans="2:12" s="14" customFormat="1" ht="19.5" customHeight="1" x14ac:dyDescent="0.15">
      <c r="B39" s="95"/>
      <c r="C39" s="91"/>
      <c r="D39" s="154"/>
      <c r="E39" s="154"/>
      <c r="F39" s="154"/>
      <c r="G39" s="153" t="s">
        <v>4</v>
      </c>
      <c r="H39" s="240"/>
      <c r="I39" s="240"/>
      <c r="J39" s="240"/>
      <c r="K39" s="240"/>
      <c r="L39" s="153" t="s">
        <v>5</v>
      </c>
    </row>
    <row r="40" spans="2:12" ht="20.100000000000001" customHeight="1" x14ac:dyDescent="0.2">
      <c r="B40" s="96"/>
      <c r="C40" s="95"/>
      <c r="D40" s="155"/>
      <c r="E40" s="155"/>
      <c r="F40" s="156"/>
      <c r="G40" s="156"/>
      <c r="H40" s="156"/>
      <c r="I40" s="156"/>
      <c r="J40" s="156"/>
      <c r="K40" s="156"/>
      <c r="L40" s="156"/>
    </row>
    <row r="41" spans="2:12" ht="20.100000000000001" customHeight="1" x14ac:dyDescent="0.2">
      <c r="B41" s="96"/>
      <c r="C41" s="95"/>
      <c r="D41" s="155"/>
      <c r="E41" s="155"/>
      <c r="F41" s="156"/>
      <c r="G41" s="156"/>
      <c r="H41" s="156"/>
      <c r="I41" s="156"/>
      <c r="J41" s="156"/>
      <c r="K41" s="156"/>
      <c r="L41" s="156"/>
    </row>
    <row r="42" spans="2:12" s="14" customFormat="1" ht="20.100000000000001" customHeight="1" x14ac:dyDescent="0.15">
      <c r="B42" s="95"/>
      <c r="C42" s="95"/>
      <c r="D42" s="118" t="s">
        <v>89</v>
      </c>
      <c r="E42" s="118"/>
      <c r="F42" s="154"/>
      <c r="G42" s="154"/>
      <c r="H42" s="154"/>
      <c r="I42" s="154"/>
      <c r="J42" s="154"/>
      <c r="K42" s="154"/>
      <c r="L42" s="154"/>
    </row>
    <row r="43" spans="2:12" s="14" customFormat="1" ht="9.9499999999999993" customHeight="1" x14ac:dyDescent="0.15">
      <c r="B43" s="95"/>
      <c r="C43" s="95"/>
      <c r="D43" s="118"/>
      <c r="E43" s="118"/>
      <c r="F43" s="154"/>
      <c r="G43" s="154"/>
      <c r="H43" s="154"/>
      <c r="I43" s="154"/>
      <c r="J43" s="154"/>
      <c r="K43" s="154"/>
      <c r="L43" s="154"/>
    </row>
    <row r="44" spans="2:12" s="14" customFormat="1" ht="20.100000000000001" customHeight="1" x14ac:dyDescent="0.15">
      <c r="B44" s="95"/>
      <c r="C44" s="203" t="s">
        <v>101</v>
      </c>
      <c r="D44" s="203"/>
      <c r="E44" s="203"/>
      <c r="F44" s="203"/>
      <c r="G44" s="241" t="s">
        <v>102</v>
      </c>
      <c r="H44" s="241"/>
      <c r="I44" s="241"/>
      <c r="J44" s="241"/>
      <c r="K44" s="241"/>
      <c r="L44" s="241"/>
    </row>
    <row r="45" spans="2:12" s="14" customFormat="1" ht="9.9499999999999993" customHeight="1" x14ac:dyDescent="0.15">
      <c r="B45" s="95"/>
      <c r="C45" s="95"/>
      <c r="D45" s="118"/>
      <c r="E45" s="118"/>
      <c r="F45" s="154"/>
      <c r="G45" s="153"/>
      <c r="H45" s="154"/>
      <c r="I45" s="154"/>
      <c r="J45" s="118"/>
      <c r="K45" s="154"/>
      <c r="L45" s="154"/>
    </row>
    <row r="46" spans="2:12" s="12" customFormat="1" ht="20.100000000000001" customHeight="1" x14ac:dyDescent="0.15">
      <c r="B46" s="91"/>
      <c r="C46" s="95"/>
      <c r="D46" s="118"/>
      <c r="E46" s="118"/>
      <c r="F46" s="118"/>
      <c r="G46" s="153" t="s">
        <v>6</v>
      </c>
      <c r="H46" s="240"/>
      <c r="I46" s="240"/>
      <c r="J46" s="240"/>
      <c r="K46" s="240"/>
      <c r="L46" s="153" t="s">
        <v>5</v>
      </c>
    </row>
    <row r="47" spans="2:12" ht="58.5" customHeight="1" x14ac:dyDescent="0.15">
      <c r="D47" s="226"/>
      <c r="E47" s="226"/>
      <c r="F47" s="226"/>
      <c r="G47" s="227"/>
      <c r="H47" s="227"/>
      <c r="I47" s="227"/>
      <c r="J47" s="227"/>
      <c r="K47" s="227"/>
      <c r="L47" s="90"/>
    </row>
    <row r="48" spans="2:12" ht="5.25" customHeight="1" x14ac:dyDescent="0.15"/>
  </sheetData>
  <mergeCells count="30">
    <mergeCell ref="D47:F47"/>
    <mergeCell ref="G47:K47"/>
    <mergeCell ref="C17:F17"/>
    <mergeCell ref="C18:F18"/>
    <mergeCell ref="C21:F21"/>
    <mergeCell ref="C19:D20"/>
    <mergeCell ref="E19:F19"/>
    <mergeCell ref="E20:F20"/>
    <mergeCell ref="H46:K46"/>
    <mergeCell ref="H39:K39"/>
    <mergeCell ref="H33:L33"/>
    <mergeCell ref="H35:L35"/>
    <mergeCell ref="H37:K37"/>
    <mergeCell ref="G44:L44"/>
    <mergeCell ref="A2:L2"/>
    <mergeCell ref="D5:G5"/>
    <mergeCell ref="F10:G10"/>
    <mergeCell ref="F11:G11"/>
    <mergeCell ref="J12:L12"/>
    <mergeCell ref="H10:J10"/>
    <mergeCell ref="H11:J11"/>
    <mergeCell ref="H5:J5"/>
    <mergeCell ref="C33:F33"/>
    <mergeCell ref="C44:F44"/>
    <mergeCell ref="J13:L13"/>
    <mergeCell ref="B15:F16"/>
    <mergeCell ref="J15:K15"/>
    <mergeCell ref="L15:L16"/>
    <mergeCell ref="I16:K16"/>
    <mergeCell ref="G15:H16"/>
  </mergeCells>
  <phoneticPr fontId="8"/>
  <printOptions horizontalCentered="1"/>
  <pageMargins left="0.59055118110236227" right="0.39370078740157483" top="0.39370078740157483" bottom="0.39370078740157483" header="0.51181102362204722" footer="0.23622047244094491"/>
  <pageSetup paperSize="9" scale="70" firstPageNumber="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金入り【応急修理＋加算金】</vt:lpstr>
      <vt:lpstr>金入り【補助金】</vt:lpstr>
      <vt:lpstr>【補助金】修正中 </vt:lpstr>
      <vt:lpstr>【補助金】確定</vt:lpstr>
      <vt:lpstr>【補助金】確定!Print_Area</vt:lpstr>
      <vt:lpstr>'【補助金】修正中 '!Print_Area</vt:lpstr>
      <vt:lpstr>'金入り【応急修理＋加算金】'!Print_Area</vt:lpstr>
      <vt:lpstr>金入り【補助金】!Print_Area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威</dc:creator>
  <cp:lastModifiedBy>Administrator</cp:lastModifiedBy>
  <cp:lastPrinted>2019-11-20T01:45:35Z</cp:lastPrinted>
  <dcterms:modified xsi:type="dcterms:W3CDTF">2020-02-28T00:12:16Z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1997-01-09T07:48:59Z</dcterms:created>
  <dc:creator>吉田 卓郎(yoshida-takurou)</dc:creator>
  <dc:description/>
  <dc:language>ja-JP</dc:language>
  <cp:lastModifiedBy>篠原b0511097直人</cp:lastModifiedBy>
  <cp:lastPrinted>2017-03-23T14:04:13Z</cp:lastPrinted>
  <dcterms:modified xsi:type="dcterms:W3CDTF">2019-09-04T13:02:14Z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