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17公告miya作成\"/>
    </mc:Choice>
  </mc:AlternateContent>
  <xr:revisionPtr revIDLastSave="0" documentId="13_ncr:1_{54DB4C1D-B79C-4689-9377-C5CB515CC584}" xr6:coauthVersionLast="47" xr6:coauthVersionMax="47" xr10:uidLastSave="{00000000-0000-0000-0000-000000000000}"/>
  <workbookProtection workbookAlgorithmName="SHA-512" workbookHashValue="9V9jNEpH98VPcaiCMWqGYWC4yrknnRG1DrXmIlYVKMMyPl7B18b6lAv8kVxDLwCIYFN9zb2Dlr6Lmu8m5BzExQ==" workbookSaltValue="FVZNUKG+JMQQ7gdzWvQWVw=="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4" i="4" l="1"/>
  <c r="Q57" i="4"/>
  <c r="P57" i="4"/>
  <c r="Q56" i="4"/>
  <c r="P56" i="4"/>
  <c r="Q55" i="4"/>
  <c r="P55" i="4"/>
  <c r="Q54" i="4"/>
  <c r="Q52" i="4" l="1"/>
  <c r="P52" i="4"/>
  <c r="Q51" i="4"/>
  <c r="P51" i="4"/>
  <c r="Q50" i="4"/>
  <c r="P50" i="4"/>
  <c r="Q49" i="4"/>
  <c r="P49" i="4"/>
  <c r="Q48" i="4"/>
  <c r="P48" i="4"/>
  <c r="Q47" i="4"/>
  <c r="P47" i="4"/>
  <c r="Q46" i="4"/>
  <c r="P46" i="4"/>
  <c r="D65" i="5" l="1"/>
  <c r="D64" i="5"/>
  <c r="P43" i="4"/>
  <c r="P39" i="4"/>
  <c r="P35" i="4"/>
  <c r="P31" i="4"/>
  <c r="Q37" i="4"/>
  <c r="P37" i="4"/>
  <c r="Q36" i="4"/>
  <c r="P36" i="4"/>
  <c r="Q35" i="4"/>
  <c r="Q34" i="4"/>
  <c r="P34" i="4"/>
  <c r="Q33" i="4"/>
  <c r="P33" i="4"/>
  <c r="Q32" i="4"/>
  <c r="P32" i="4"/>
  <c r="Q31" i="4"/>
  <c r="Q30" i="4"/>
  <c r="P30" i="4"/>
  <c r="Q42" i="4"/>
  <c r="P42" i="4"/>
  <c r="Q41" i="4"/>
  <c r="P41" i="4"/>
  <c r="Q40" i="4"/>
  <c r="P40" i="4"/>
  <c r="Q39" i="4"/>
  <c r="Q38" i="4"/>
  <c r="P38" i="4"/>
  <c r="Q53" i="4"/>
  <c r="P53" i="4"/>
  <c r="Q45" i="4"/>
  <c r="P45" i="4"/>
  <c r="Q44" i="4"/>
  <c r="P44" i="4"/>
  <c r="Q43" i="4"/>
  <c r="D20" i="8" l="1"/>
  <c r="D19" i="8"/>
  <c r="D1" i="8"/>
  <c r="Q3" i="4" l="1"/>
  <c r="P3" i="4" l="1"/>
  <c r="Q19" i="4"/>
  <c r="P19" i="4"/>
  <c r="Q11" i="4"/>
  <c r="P11" i="4"/>
  <c r="P22" i="4"/>
  <c r="Q22" i="4"/>
  <c r="P14" i="4"/>
  <c r="Q14" i="4"/>
  <c r="Q21" i="4"/>
  <c r="P21" i="4"/>
  <c r="Q9" i="4"/>
  <c r="P9" i="4"/>
  <c r="Q23" i="4"/>
  <c r="P23" i="4"/>
  <c r="D20" i="5"/>
  <c r="D19" i="5"/>
  <c r="Q26" i="4"/>
  <c r="P26" i="4"/>
  <c r="Q18" i="4"/>
  <c r="P18" i="4"/>
  <c r="Q10" i="4"/>
  <c r="P10" i="4"/>
  <c r="P5" i="4"/>
  <c r="Q5" i="4"/>
  <c r="Q29" i="4"/>
  <c r="P29" i="4"/>
  <c r="Q25" i="4"/>
  <c r="P25" i="4"/>
  <c r="Q17" i="4"/>
  <c r="P17" i="4"/>
  <c r="Q13" i="4"/>
  <c r="P13" i="4"/>
  <c r="Q7" i="4"/>
  <c r="P7" i="4"/>
  <c r="P28" i="4"/>
  <c r="Q28" i="4"/>
  <c r="Q24" i="4"/>
  <c r="P24" i="4"/>
  <c r="P20" i="4"/>
  <c r="Q20" i="4"/>
  <c r="Q16" i="4"/>
  <c r="P16" i="4"/>
  <c r="Q12" i="4"/>
  <c r="P12" i="4"/>
  <c r="Q8" i="4"/>
  <c r="P8" i="4"/>
  <c r="Q4" i="4"/>
  <c r="P4" i="4"/>
  <c r="Q27" i="4"/>
  <c r="P27" i="4"/>
  <c r="Q15" i="4"/>
  <c r="P15" i="4"/>
  <c r="Q6" i="4"/>
  <c r="P6" i="4"/>
  <c r="D1" i="5" l="1"/>
</calcChain>
</file>

<file path=xl/sharedStrings.xml><?xml version="1.0" encoding="utf-8"?>
<sst xmlns="http://schemas.openxmlformats.org/spreadsheetml/2006/main" count="565" uniqueCount="174">
  <si>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</si>
  <si>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</si>
  <si>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</si>
  <si>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</si>
  <si>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</si>
  <si>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</si>
  <si>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</si>
  <si>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</si>
  <si>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</si>
  <si>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</si>
  <si>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</si>
  <si>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</si>
  <si>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</si>
  <si>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</si>
  <si>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</si>
  <si>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</si>
  <si>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</si>
  <si>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</si>
  <si>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</si>
  <si>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</si>
  <si>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</si>
  <si>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</si>
  <si>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</si>
  <si>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</si>
  <si>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</si>
  <si>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</si>
  <si>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</si>
  <si>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</si>
  <si>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</si>
  <si>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</si>
  <si>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</si>
  <si>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</si>
  <si>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</si>
  <si>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</si>
  <si>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</si>
  <si>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</si>
  <si>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</si>
  <si>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</si>
  <si>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</si>
  <si>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</si>
  <si>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</si>
  <si>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</si>
  <si>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</si>
  <si>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</si>
  <si>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</si>
  <si>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</si>
  <si>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</si>
  <si>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</si>
  <si>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</si>
  <si>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</si>
  <si>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</si>
  <si>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</si>
  <si>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</si>
  <si>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</si>
  <si>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</si>
  <si>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</si>
  <si>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</si>
  <si>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</si>
  <si>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</si>
  <si>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</si>
  <si>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</si>
  <si>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</si>
  <si>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</si>
  <si>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</si>
  <si>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</si>
  <si>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</si>
  <si>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</si>
  <si>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</si>
  <si>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</si>
  <si>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</si>
  <si>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</si>
  <si>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</si>
  <si>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</si>
  <si>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</si>
  <si>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</si>
  <si>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</si>
  <si>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</si>
  <si>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</si>
  <si>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</si>
  <si>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</si>
  <si>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</si>
  <si>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</si>
  <si>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</si>
  <si>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</si>
  <si>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</si>
  <si>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</si>
  <si>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</si>
  <si>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</si>
  <si>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</si>
  <si>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</si>
  <si>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</si>
  <si>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</si>
  <si>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</si>
  <si>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</si>
  <si>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</si>
  <si>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</si>
  <si>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</si>
  <si>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</si>
  <si>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</si>
  <si>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</si>
  <si>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</si>
  <si>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</si>
  <si>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</si>
  <si>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</si>
  <si>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</si>
  <si>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</si>
  <si>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</si>
  <si>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</si>
  <si>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</si>
  <si>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</si>
  <si>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</si>
  <si>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</si>
  <si>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</si>
  <si>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</si>
  <si>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</si>
  <si>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</si>
  <si>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</si>
  <si>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</si>
  <si>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</si>
  <si>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</si>
  <si>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</si>
  <si>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</si>
  <si>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</si>
  <si>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</si>
  <si>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</si>
  <si>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</si>
  <si>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</si>
  <si>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</si>
  <si>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</si>
  <si>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</si>
  <si>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</si>
  <si>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</si>
  <si>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</si>
  <si>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</si>
  <si>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松戸市立第五中学校給水管改修及び公共下水道接続工事</t>
  </si>
  <si>
    <t>松戸市高塚新田３８０番地ほか１か所</t>
  </si>
  <si>
    <t>宮・水本</t>
  </si>
  <si>
    <t>学校施設課</t>
  </si>
  <si>
    <t>大濱章史</t>
    <rPh sb="0" eb="1">
      <t>オオ</t>
    </rPh>
    <rPh sb="1" eb="2">
      <t>ハマ</t>
    </rPh>
    <rPh sb="2" eb="3">
      <t>アキラ</t>
    </rPh>
    <rPh sb="3" eb="4">
      <t>シ</t>
    </rPh>
    <phoneticPr fontId="6"/>
  </si>
  <si>
    <t>建築保全課</t>
    <rPh sb="0" eb="5">
      <t>ケンチクホゼンカ</t>
    </rPh>
    <phoneticPr fontId="6"/>
  </si>
  <si>
    <t>山田瑞登</t>
    <rPh sb="0" eb="2">
      <t>ヤマダ</t>
    </rPh>
    <rPh sb="2" eb="3">
      <t>ズイ</t>
    </rPh>
    <rPh sb="3" eb="4">
      <t>ノボル</t>
    </rPh>
    <phoneticPr fontId="6"/>
  </si>
  <si>
    <t>管</t>
  </si>
  <si>
    <t>A</t>
  </si>
  <si>
    <t>人孔蓋交換工事（Ｒ８－２）</t>
  </si>
  <si>
    <t>松戸市八ケ崎八丁目他</t>
  </si>
  <si>
    <t>下水道維持課</t>
  </si>
  <si>
    <t>仲隼輝</t>
    <rPh sb="0" eb="1">
      <t>ナカ</t>
    </rPh>
    <rPh sb="1" eb="2">
      <t>ハヤブサ</t>
    </rPh>
    <rPh sb="2" eb="3">
      <t>カガヤ</t>
    </rPh>
    <phoneticPr fontId="6"/>
  </si>
  <si>
    <t>土木一式</t>
  </si>
  <si>
    <t>B</t>
  </si>
  <si>
    <t>松戸市役所仮庁舎改修工事（その３）</t>
  </si>
  <si>
    <t>松戸市松戸１３０７番地１</t>
  </si>
  <si>
    <t>保坂・神居</t>
  </si>
  <si>
    <t>新庁舎整備課</t>
  </si>
  <si>
    <t>平澤　雄平</t>
    <rPh sb="0" eb="2">
      <t>ヒラサワ</t>
    </rPh>
    <rPh sb="3" eb="5">
      <t>ユウヘイ</t>
    </rPh>
    <phoneticPr fontId="6"/>
  </si>
  <si>
    <t>建築一式</t>
  </si>
  <si>
    <t>A・B</t>
  </si>
  <si>
    <t>松戸市役所仮庁舎改修工事（その４）</t>
  </si>
  <si>
    <t>松戸市松戸１２８１番地２９</t>
  </si>
  <si>
    <t>松戸市男女共同参画センター屋上防水及び南側外壁改修工事</t>
  </si>
  <si>
    <t>松戸市本町１４番地の１０</t>
  </si>
  <si>
    <t>男女共同参画課</t>
  </si>
  <si>
    <t>輿石　憲</t>
    <rPh sb="0" eb="2">
      <t>コシイシ</t>
    </rPh>
    <rPh sb="3" eb="4">
      <t>ケン</t>
    </rPh>
    <phoneticPr fontId="6"/>
  </si>
  <si>
    <t>五十嵐　竜二</t>
    <rPh sb="0" eb="3">
      <t>イガラシ</t>
    </rPh>
    <rPh sb="4" eb="6">
      <t>リュウジ</t>
    </rPh>
    <phoneticPr fontId="6"/>
  </si>
  <si>
    <t>市内一円安全施設工事（排水施設）</t>
  </si>
  <si>
    <t>松戸市紙敷８６８番４地先　他</t>
  </si>
  <si>
    <t>道路維持課</t>
  </si>
  <si>
    <t>島田　悠貴</t>
    <rPh sb="0" eb="2">
      <t>シマダ</t>
    </rPh>
    <rPh sb="3" eb="4">
      <t>ユウ</t>
    </rPh>
    <rPh sb="4" eb="5">
      <t>タカシ</t>
    </rPh>
    <phoneticPr fontId="6"/>
  </si>
  <si>
    <t>機械器具設置</t>
  </si>
  <si>
    <t>松戸市立松戸高等学校分散備蓄倉庫設置工事</t>
  </si>
  <si>
    <t>松戸市紙敷二丁目７番地の５</t>
  </si>
  <si>
    <t>危機管理課</t>
  </si>
  <si>
    <t>舩城　雄利</t>
    <rPh sb="0" eb="2">
      <t>フナキ</t>
    </rPh>
    <rPh sb="3" eb="4">
      <t>オス</t>
    </rPh>
    <rPh sb="4" eb="5">
      <t>トシ</t>
    </rPh>
    <phoneticPr fontId="6"/>
  </si>
  <si>
    <t>石塚　正則</t>
    <rPh sb="0" eb="2">
      <t>イシヅカ</t>
    </rPh>
    <rPh sb="3" eb="5">
      <t>マサノリ</t>
    </rPh>
    <phoneticPr fontId="6"/>
  </si>
  <si>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</sst>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1.36328125" style="11" customWidth="1"/>
    <col min="10" max="10" width="8.453125" style="11" bestFit="1" customWidth="1"/>
    <col min="11" max="16384" width="6.7265625" style="11"/>
  </cols>
  <sheetData>
    <row r="1" spans="2:10" ht="18.7" customHeight="1" x14ac:dyDescent="0.5">
      <c r="B1" s="119" t="s">
        <v>88</v>
      </c>
      <c r="C1" s="119"/>
      <c r="D1" s="115" t="str">
        <f>IFERROR(VLOOKUP(D18,非表示にするよ!D:P,13,0),"")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105" t="s">
        <v>83</v>
      </c>
      <c r="C3" s="106"/>
      <c r="D3" s="106"/>
      <c r="E3" s="106"/>
      <c r="F3" s="106"/>
      <c r="G3" s="106"/>
      <c r="H3" s="107"/>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05" t="s">
        <v>41</v>
      </c>
      <c r="C10" s="106"/>
      <c r="D10" s="106"/>
      <c r="E10" s="106"/>
      <c r="F10" s="106"/>
      <c r="G10" s="106"/>
      <c r="H10" s="107"/>
    </row>
    <row r="11" spans="2:10" ht="19.95" customHeight="1" x14ac:dyDescent="0.5">
      <c r="B11" s="105" t="s">
        <v>40</v>
      </c>
      <c r="C11" s="106"/>
      <c r="D11" s="106"/>
      <c r="E11" s="106"/>
      <c r="F11" s="106"/>
      <c r="G11" s="106"/>
      <c r="H11" s="107"/>
    </row>
    <row r="12" spans="2:10" ht="19.95" customHeight="1" x14ac:dyDescent="0.5">
      <c r="B12" s="105" t="s">
        <v>20</v>
      </c>
      <c r="C12" s="106"/>
      <c r="D12" s="106"/>
      <c r="E12" s="106"/>
      <c r="F12" s="106"/>
      <c r="G12" s="106"/>
      <c r="H12" s="107"/>
    </row>
    <row r="13" spans="2:10" ht="20.100000000000001" customHeight="1" x14ac:dyDescent="0.5">
      <c r="B13" s="105" t="s">
        <v>42</v>
      </c>
      <c r="C13" s="106"/>
      <c r="D13" s="106"/>
      <c r="E13" s="106"/>
      <c r="F13" s="106"/>
      <c r="G13" s="106"/>
      <c r="H13" s="107"/>
    </row>
    <row r="14" spans="2:10" ht="20.100000000000001" customHeight="1" x14ac:dyDescent="0.5">
      <c r="B14" s="105" t="s">
        <v>43</v>
      </c>
      <c r="C14" s="106"/>
      <c r="D14" s="106"/>
      <c r="E14" s="106"/>
      <c r="F14" s="106"/>
      <c r="G14" s="106"/>
      <c r="H14" s="107"/>
    </row>
    <row r="15" spans="2:10" ht="20.100000000000001" customHeight="1" x14ac:dyDescent="0.5">
      <c r="B15" s="120" t="s">
        <v>44</v>
      </c>
      <c r="C15" s="121"/>
      <c r="D15" s="121"/>
      <c r="E15" s="121"/>
      <c r="F15" s="121"/>
      <c r="G15" s="121"/>
      <c r="H15" s="122"/>
    </row>
    <row r="16" spans="2:10" ht="19.95" customHeight="1" x14ac:dyDescent="0.5">
      <c r="B16" s="108" t="s">
        <v>3</v>
      </c>
      <c r="C16" s="109"/>
      <c r="D16" s="109"/>
      <c r="E16" s="109"/>
      <c r="F16" s="109"/>
      <c r="G16" s="109"/>
      <c r="H16" s="110"/>
    </row>
    <row r="17" spans="2:8" ht="19.95" customHeight="1" x14ac:dyDescent="0.5">
      <c r="B17" s="105" t="s">
        <v>89</v>
      </c>
      <c r="C17" s="106"/>
      <c r="D17" s="106"/>
      <c r="E17" s="106"/>
      <c r="F17" s="106"/>
      <c r="G17" s="106"/>
      <c r="H17" s="107"/>
    </row>
    <row r="18" spans="2:8" ht="19.95" customHeight="1" x14ac:dyDescent="0.5">
      <c r="B18" s="13" t="s">
        <v>15</v>
      </c>
      <c r="C18" s="14"/>
      <c r="D18" s="15"/>
      <c r="E18" s="16" t="s">
        <v>14</v>
      </c>
      <c r="F18" s="16"/>
      <c r="G18" s="16"/>
      <c r="H18" s="12"/>
    </row>
    <row r="19" spans="2:8" ht="19.95" customHeight="1" x14ac:dyDescent="0.5">
      <c r="B19" s="13" t="s">
        <v>90</v>
      </c>
      <c r="C19" s="16"/>
      <c r="D19" s="111" t="str">
        <f>IFERROR(VLOOKUP($D$18,非表示にするよ!D:E,2,0),"")</f>
        <v/>
      </c>
      <c r="E19" s="111"/>
      <c r="F19" s="111"/>
      <c r="G19" s="111"/>
      <c r="H19" s="12"/>
    </row>
    <row r="20" spans="2:8" ht="19.95" customHeight="1" x14ac:dyDescent="0.5">
      <c r="B20" s="13" t="s">
        <v>91</v>
      </c>
      <c r="C20" s="16"/>
      <c r="D20" s="111" t="str">
        <f>IFERROR(VLOOKUP($D$18,非表示にするよ!D:F,3,0),"")</f>
        <v/>
      </c>
      <c r="E20" s="111"/>
      <c r="F20" s="111"/>
      <c r="G20" s="111"/>
      <c r="H20" s="12"/>
    </row>
    <row r="21" spans="2:8" ht="19.95" customHeight="1" x14ac:dyDescent="0.5">
      <c r="B21" s="105" t="s">
        <v>96</v>
      </c>
      <c r="C21" s="106"/>
      <c r="D21" s="106"/>
      <c r="E21" s="106"/>
      <c r="F21" s="106"/>
      <c r="G21" s="106"/>
      <c r="H21" s="107"/>
    </row>
    <row r="22" spans="2:8" ht="19.55" customHeight="1" x14ac:dyDescent="0.5">
      <c r="B22" s="17"/>
      <c r="C22" s="18" t="s">
        <v>75</v>
      </c>
      <c r="D22" s="103"/>
      <c r="E22" s="104"/>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23"/>
      <c r="F24" s="123"/>
      <c r="G24" s="123"/>
      <c r="H24" s="65"/>
    </row>
    <row r="25" spans="2:8" ht="19.55" customHeight="1" x14ac:dyDescent="0.5">
      <c r="B25" s="17"/>
      <c r="C25" s="124" t="s">
        <v>95</v>
      </c>
      <c r="D25" s="124"/>
      <c r="E25" s="124"/>
      <c r="F25" s="124"/>
      <c r="G25" s="124"/>
      <c r="H25" s="65"/>
    </row>
    <row r="26" spans="2:8" ht="6.95" customHeight="1" x14ac:dyDescent="0.5">
      <c r="B26" s="17"/>
      <c r="C26" s="31"/>
      <c r="D26" s="40"/>
      <c r="E26" s="40"/>
      <c r="F26" s="32"/>
      <c r="G26" s="41"/>
      <c r="H26" s="39"/>
    </row>
    <row r="27" spans="2:8" ht="19.95" customHeight="1" x14ac:dyDescent="0.5">
      <c r="B27" s="105" t="s">
        <v>97</v>
      </c>
      <c r="C27" s="106"/>
      <c r="D27" s="106"/>
      <c r="E27" s="106"/>
      <c r="F27" s="106"/>
      <c r="G27" s="106"/>
      <c r="H27" s="107"/>
    </row>
    <row r="28" spans="2:8" ht="19.55" customHeight="1" x14ac:dyDescent="0.5">
      <c r="B28" s="17"/>
      <c r="C28" s="18" t="s">
        <v>75</v>
      </c>
      <c r="D28" s="125"/>
      <c r="E28" s="125"/>
      <c r="F28" s="32"/>
      <c r="G28" s="66"/>
      <c r="H28" s="65"/>
    </row>
    <row r="29" spans="2:8" ht="6.95" customHeight="1" x14ac:dyDescent="0.5">
      <c r="B29" s="17"/>
      <c r="C29" s="31"/>
      <c r="D29" s="67"/>
      <c r="E29" s="67"/>
      <c r="F29" s="32"/>
      <c r="G29" s="66"/>
      <c r="H29" s="65"/>
    </row>
    <row r="30" spans="2:8" ht="32.950000000000003" customHeight="1" x14ac:dyDescent="0.5">
      <c r="B30" s="105" t="s">
        <v>76</v>
      </c>
      <c r="C30" s="106"/>
      <c r="D30" s="106"/>
      <c r="E30" s="106"/>
      <c r="F30" s="106"/>
      <c r="G30" s="106"/>
      <c r="H30" s="107"/>
    </row>
    <row r="31" spans="2:8" ht="19.95" customHeight="1" x14ac:dyDescent="0.5">
      <c r="B31" s="26"/>
      <c r="C31" s="21" t="s">
        <v>5</v>
      </c>
      <c r="D31" s="131" t="s">
        <v>6</v>
      </c>
      <c r="E31" s="132"/>
      <c r="F31" s="21" t="s">
        <v>7</v>
      </c>
      <c r="G31" s="21" t="s">
        <v>8</v>
      </c>
      <c r="H31" s="28"/>
    </row>
    <row r="32" spans="2:8" ht="20.350000000000001" customHeight="1" x14ac:dyDescent="0.5">
      <c r="B32" s="105"/>
      <c r="C32" s="126"/>
      <c r="D32" s="116"/>
      <c r="E32" s="118"/>
      <c r="F32" s="22"/>
      <c r="G32" s="28" t="s">
        <v>85</v>
      </c>
      <c r="H32" s="28"/>
    </row>
    <row r="33" spans="2:8" ht="19.95" customHeight="1" x14ac:dyDescent="0.5">
      <c r="B33" s="105"/>
      <c r="C33" s="127"/>
      <c r="D33" s="133"/>
      <c r="E33" s="134"/>
      <c r="F33" s="23" t="s">
        <v>9</v>
      </c>
      <c r="G33" s="30" t="s">
        <v>84</v>
      </c>
      <c r="H33" s="28"/>
    </row>
    <row r="34" spans="2:8" ht="2.1" customHeight="1" x14ac:dyDescent="0.5">
      <c r="B34" s="17"/>
      <c r="C34" s="31"/>
      <c r="D34" s="27"/>
      <c r="E34" s="27"/>
      <c r="F34" s="32"/>
      <c r="G34" s="33"/>
      <c r="H34" s="28"/>
    </row>
    <row r="35" spans="2:8" ht="19.95" customHeight="1" x14ac:dyDescent="0.5">
      <c r="B35" s="128" t="s">
        <v>45</v>
      </c>
      <c r="C35" s="129"/>
      <c r="D35" s="129"/>
      <c r="E35" s="129"/>
      <c r="F35" s="129"/>
      <c r="G35" s="129"/>
      <c r="H35" s="130"/>
    </row>
    <row r="36" spans="2:8" ht="26.45" customHeight="1" x14ac:dyDescent="0.5">
      <c r="B36" s="128"/>
      <c r="C36" s="129"/>
      <c r="D36" s="129"/>
      <c r="E36" s="129"/>
      <c r="F36" s="129"/>
      <c r="G36" s="129"/>
      <c r="H36" s="130"/>
    </row>
    <row r="37" spans="2:8" ht="19.95" customHeight="1" x14ac:dyDescent="0.5">
      <c r="B37" s="26"/>
      <c r="C37" s="21" t="s">
        <v>5</v>
      </c>
      <c r="D37" s="131" t="s">
        <v>6</v>
      </c>
      <c r="E37" s="132"/>
      <c r="F37" s="21" t="s">
        <v>7</v>
      </c>
      <c r="G37" s="21" t="s">
        <v>8</v>
      </c>
      <c r="H37" s="28"/>
    </row>
    <row r="38" spans="2:8" ht="19.95" customHeight="1" x14ac:dyDescent="0.5">
      <c r="B38" s="26"/>
      <c r="C38" s="126"/>
      <c r="D38" s="116"/>
      <c r="E38" s="118"/>
      <c r="F38" s="22"/>
      <c r="G38" s="28" t="s">
        <v>86</v>
      </c>
      <c r="H38" s="28"/>
    </row>
    <row r="39" spans="2:8" ht="19.95" customHeight="1" x14ac:dyDescent="0.5">
      <c r="B39" s="26"/>
      <c r="C39" s="127"/>
      <c r="D39" s="133"/>
      <c r="E39" s="134"/>
      <c r="F39" s="23" t="s">
        <v>9</v>
      </c>
      <c r="G39" s="30" t="s">
        <v>50</v>
      </c>
      <c r="H39" s="28"/>
    </row>
    <row r="40" spans="2:8" ht="19.95" customHeight="1" x14ac:dyDescent="0.5">
      <c r="B40" s="26"/>
      <c r="C40" s="21" t="s">
        <v>5</v>
      </c>
      <c r="D40" s="131" t="s">
        <v>6</v>
      </c>
      <c r="E40" s="132"/>
      <c r="F40" s="21" t="s">
        <v>7</v>
      </c>
      <c r="G40" s="21" t="s">
        <v>8</v>
      </c>
      <c r="H40" s="28"/>
    </row>
    <row r="41" spans="2:8" ht="19.95" customHeight="1" x14ac:dyDescent="0.5">
      <c r="B41" s="26"/>
      <c r="C41" s="126"/>
      <c r="D41" s="116"/>
      <c r="E41" s="118"/>
      <c r="F41" s="22"/>
      <c r="G41" s="28" t="s">
        <v>86</v>
      </c>
      <c r="H41" s="28"/>
    </row>
    <row r="42" spans="2:8" ht="19.95" customHeight="1" x14ac:dyDescent="0.5">
      <c r="B42" s="26"/>
      <c r="C42" s="127"/>
      <c r="D42" s="133"/>
      <c r="E42" s="134"/>
      <c r="F42" s="23" t="s">
        <v>9</v>
      </c>
      <c r="G42" s="30" t="s">
        <v>50</v>
      </c>
      <c r="H42" s="28"/>
    </row>
    <row r="43" spans="2:8" ht="19.95" customHeight="1" x14ac:dyDescent="0.5">
      <c r="B43" s="105" t="s">
        <v>98</v>
      </c>
      <c r="C43" s="106"/>
      <c r="D43" s="106"/>
      <c r="E43" s="106"/>
      <c r="F43" s="106"/>
      <c r="G43" s="106"/>
      <c r="H43" s="107"/>
    </row>
    <row r="44" spans="2:8" ht="19.95" customHeight="1" x14ac:dyDescent="0.5">
      <c r="B44" s="26"/>
      <c r="C44" s="21" t="s">
        <v>10</v>
      </c>
      <c r="D44" s="103"/>
      <c r="E44" s="104"/>
      <c r="F44" s="21" t="s">
        <v>11</v>
      </c>
      <c r="G44" s="29"/>
      <c r="H44" s="28"/>
    </row>
    <row r="45" spans="2:8" ht="19.95" customHeight="1" x14ac:dyDescent="0.5">
      <c r="B45" s="26"/>
      <c r="C45" s="21" t="s">
        <v>12</v>
      </c>
      <c r="D45" s="103"/>
      <c r="E45" s="104"/>
      <c r="F45" s="21" t="s">
        <v>13</v>
      </c>
      <c r="G45" s="29"/>
      <c r="H45" s="28"/>
    </row>
    <row r="46" spans="2:8" ht="6.95" customHeight="1" x14ac:dyDescent="0.5">
      <c r="B46" s="26"/>
      <c r="C46" s="27"/>
      <c r="D46" s="27"/>
      <c r="E46" s="27"/>
      <c r="F46" s="27"/>
      <c r="G46" s="27"/>
      <c r="H46" s="28"/>
    </row>
    <row r="47" spans="2:8" ht="19.95" customHeight="1" x14ac:dyDescent="0.5">
      <c r="B47" s="105" t="s">
        <v>77</v>
      </c>
      <c r="C47" s="106"/>
      <c r="D47" s="106"/>
      <c r="E47" s="106"/>
      <c r="F47" s="106"/>
      <c r="G47" s="106"/>
      <c r="H47" s="107"/>
    </row>
    <row r="48" spans="2:8" ht="19.95" customHeight="1" x14ac:dyDescent="0.5">
      <c r="B48" s="105" t="s">
        <v>47</v>
      </c>
      <c r="C48" s="106"/>
      <c r="D48" s="106"/>
      <c r="E48" s="106"/>
      <c r="F48" s="106"/>
      <c r="G48" s="106"/>
      <c r="H48" s="107"/>
    </row>
    <row r="49" spans="2:8" ht="34.5" customHeight="1" x14ac:dyDescent="0.5">
      <c r="B49" s="105" t="s">
        <v>87</v>
      </c>
      <c r="C49" s="106"/>
      <c r="D49" s="106"/>
      <c r="E49" s="106"/>
      <c r="F49" s="106"/>
      <c r="G49" s="106"/>
      <c r="H49" s="107"/>
    </row>
    <row r="50" spans="2:8" ht="30.05" customHeight="1" x14ac:dyDescent="0.5">
      <c r="B50" s="100" t="s">
        <v>46</v>
      </c>
      <c r="C50" s="101"/>
      <c r="D50" s="101"/>
      <c r="E50" s="101"/>
      <c r="F50" s="101"/>
      <c r="G50" s="101"/>
      <c r="H50" s="102"/>
    </row>
    <row r="51" spans="2:8" x14ac:dyDescent="0.5">
      <c r="B51" s="24"/>
      <c r="C51" s="24"/>
    </row>
    <row r="52" spans="2:8" x14ac:dyDescent="0.5">
      <c r="B52" s="114" t="s">
        <v>65</v>
      </c>
      <c r="C52" s="114"/>
      <c r="D52" s="115"/>
      <c r="E52" s="115"/>
      <c r="F52" s="115"/>
      <c r="G52" s="115"/>
      <c r="H52" s="10"/>
    </row>
    <row r="53" spans="2:8" x14ac:dyDescent="0.5">
      <c r="B53" s="116" t="s">
        <v>0</v>
      </c>
      <c r="C53" s="117"/>
      <c r="D53" s="117"/>
      <c r="E53" s="117"/>
      <c r="F53" s="117"/>
      <c r="G53" s="117"/>
      <c r="H53" s="118"/>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12" t="s">
        <v>2</v>
      </c>
      <c r="C57" s="113"/>
      <c r="D57" s="113"/>
      <c r="E57" s="113"/>
      <c r="F57" s="113"/>
      <c r="H57" s="12"/>
    </row>
    <row r="58" spans="2:8" x14ac:dyDescent="0.5">
      <c r="B58" s="112" t="s">
        <v>66</v>
      </c>
      <c r="C58" s="113"/>
      <c r="D58" s="113"/>
      <c r="E58" s="113"/>
      <c r="F58" s="113"/>
      <c r="G58" s="25"/>
      <c r="H58" s="12"/>
    </row>
    <row r="59" spans="2:8" x14ac:dyDescent="0.5">
      <c r="B59" s="112" t="s">
        <v>72</v>
      </c>
      <c r="C59" s="113"/>
      <c r="D59" s="113"/>
      <c r="E59" s="113"/>
      <c r="F59" s="113"/>
      <c r="G59" s="25"/>
      <c r="H59" s="12"/>
    </row>
    <row r="60" spans="2:8" x14ac:dyDescent="0.5">
      <c r="B60" s="105"/>
      <c r="C60" s="106"/>
      <c r="D60" s="106"/>
      <c r="E60" s="106"/>
      <c r="F60" s="106"/>
      <c r="G60" s="106"/>
      <c r="H60" s="107"/>
    </row>
    <row r="61" spans="2:8" x14ac:dyDescent="0.5">
      <c r="B61" s="108" t="s">
        <v>3</v>
      </c>
      <c r="C61" s="109"/>
      <c r="D61" s="109"/>
      <c r="E61" s="109"/>
      <c r="F61" s="109"/>
      <c r="G61" s="109"/>
      <c r="H61" s="110"/>
    </row>
    <row r="62" spans="2:8" x14ac:dyDescent="0.5">
      <c r="B62" s="105" t="s">
        <v>67</v>
      </c>
      <c r="C62" s="106"/>
      <c r="D62" s="106"/>
      <c r="E62" s="106"/>
      <c r="F62" s="106"/>
      <c r="G62" s="106"/>
      <c r="H62" s="107"/>
    </row>
    <row r="63" spans="2:8" x14ac:dyDescent="0.5">
      <c r="B63" s="13" t="s">
        <v>68</v>
      </c>
      <c r="C63" s="14"/>
      <c r="D63" s="15"/>
      <c r="E63" s="16" t="s">
        <v>14</v>
      </c>
      <c r="F63" s="16"/>
      <c r="G63" s="16"/>
      <c r="H63" s="12"/>
    </row>
    <row r="64" spans="2:8" x14ac:dyDescent="0.5">
      <c r="B64" s="13" t="s">
        <v>73</v>
      </c>
      <c r="C64" s="16"/>
      <c r="D64" s="111" t="str">
        <f>IFERROR(VLOOKUP(D63,非表示にするよ!D:E,2,0),"")</f>
        <v/>
      </c>
      <c r="E64" s="111"/>
      <c r="F64" s="111"/>
      <c r="G64" s="111"/>
      <c r="H64" s="12"/>
    </row>
    <row r="65" spans="2:8" x14ac:dyDescent="0.5">
      <c r="B65" s="13" t="s">
        <v>69</v>
      </c>
      <c r="C65" s="16"/>
      <c r="D65" s="111" t="str">
        <f>IFERROR(VLOOKUP(D63,非表示にするよ!D:F,3,0),"")</f>
        <v/>
      </c>
      <c r="E65" s="111"/>
      <c r="F65" s="111"/>
      <c r="G65" s="111"/>
      <c r="H65" s="12"/>
    </row>
    <row r="66" spans="2:8" x14ac:dyDescent="0.5">
      <c r="B66" s="13"/>
      <c r="C66" s="16"/>
      <c r="D66" s="61"/>
      <c r="E66" s="61"/>
      <c r="F66" s="61"/>
      <c r="G66" s="61"/>
      <c r="H66" s="12"/>
    </row>
    <row r="67" spans="2:8" x14ac:dyDescent="0.5">
      <c r="B67" s="105" t="s">
        <v>78</v>
      </c>
      <c r="C67" s="106"/>
      <c r="D67" s="106"/>
      <c r="E67" s="106"/>
      <c r="F67" s="106"/>
      <c r="G67" s="106"/>
      <c r="H67" s="107"/>
    </row>
    <row r="68" spans="2:8" x14ac:dyDescent="0.5">
      <c r="B68" s="17"/>
      <c r="C68" s="18" t="s">
        <v>79</v>
      </c>
      <c r="D68" s="103"/>
      <c r="E68" s="104"/>
      <c r="F68" s="19" t="s">
        <v>4</v>
      </c>
      <c r="G68" s="20"/>
      <c r="H68" s="51"/>
    </row>
    <row r="69" spans="2:8" x14ac:dyDescent="0.5">
      <c r="B69" s="17"/>
      <c r="C69" s="48"/>
      <c r="D69" s="52"/>
      <c r="E69" s="52"/>
      <c r="F69" s="32"/>
      <c r="G69" s="53"/>
      <c r="H69" s="51"/>
    </row>
    <row r="70" spans="2:8" x14ac:dyDescent="0.5">
      <c r="B70" s="17"/>
      <c r="C70" s="18" t="s">
        <v>79</v>
      </c>
      <c r="D70" s="103"/>
      <c r="E70" s="104"/>
      <c r="F70" s="19" t="s">
        <v>4</v>
      </c>
      <c r="G70" s="20"/>
      <c r="H70" s="51"/>
    </row>
    <row r="71" spans="2:8" x14ac:dyDescent="0.5">
      <c r="B71" s="17"/>
      <c r="C71" s="48"/>
      <c r="D71" s="52"/>
      <c r="E71" s="52"/>
      <c r="F71" s="32"/>
      <c r="G71" s="53"/>
      <c r="H71" s="51"/>
    </row>
    <row r="72" spans="2:8" x14ac:dyDescent="0.5">
      <c r="B72" s="17"/>
      <c r="C72" s="18" t="s">
        <v>79</v>
      </c>
      <c r="D72" s="103"/>
      <c r="E72" s="104"/>
      <c r="F72" s="19" t="s">
        <v>4</v>
      </c>
      <c r="G72" s="20"/>
      <c r="H72" s="51"/>
    </row>
    <row r="73" spans="2:8" x14ac:dyDescent="0.5">
      <c r="B73" s="17"/>
      <c r="C73" s="48"/>
      <c r="D73" s="52"/>
      <c r="E73" s="52"/>
      <c r="F73" s="32"/>
      <c r="G73" s="53"/>
      <c r="H73" s="51"/>
    </row>
    <row r="74" spans="2:8" x14ac:dyDescent="0.5">
      <c r="B74" s="17"/>
      <c r="C74" s="18" t="s">
        <v>79</v>
      </c>
      <c r="D74" s="103"/>
      <c r="E74" s="104"/>
      <c r="F74" s="19" t="s">
        <v>4</v>
      </c>
      <c r="G74" s="20"/>
      <c r="H74" s="51"/>
    </row>
    <row r="75" spans="2:8" x14ac:dyDescent="0.5">
      <c r="B75" s="17"/>
      <c r="C75" s="48"/>
      <c r="D75" s="52"/>
      <c r="E75" s="52"/>
      <c r="F75" s="32"/>
      <c r="G75" s="53"/>
      <c r="H75" s="51"/>
    </row>
    <row r="76" spans="2:8" x14ac:dyDescent="0.5">
      <c r="B76" s="17"/>
      <c r="C76" s="18" t="s">
        <v>79</v>
      </c>
      <c r="D76" s="103"/>
      <c r="E76" s="104"/>
      <c r="F76" s="19" t="s">
        <v>4</v>
      </c>
      <c r="G76" s="20"/>
      <c r="H76" s="51"/>
    </row>
    <row r="77" spans="2:8" x14ac:dyDescent="0.5">
      <c r="B77" s="17"/>
      <c r="C77" s="48"/>
      <c r="D77" s="52"/>
      <c r="E77" s="52"/>
      <c r="F77" s="32"/>
      <c r="G77" s="53"/>
      <c r="H77" s="51"/>
    </row>
    <row r="78" spans="2:8" x14ac:dyDescent="0.5">
      <c r="B78" s="17"/>
      <c r="C78" s="18" t="s">
        <v>79</v>
      </c>
      <c r="D78" s="103"/>
      <c r="E78" s="104"/>
      <c r="F78" s="19" t="s">
        <v>4</v>
      </c>
      <c r="G78" s="20"/>
      <c r="H78" s="51"/>
    </row>
    <row r="79" spans="2:8" x14ac:dyDescent="0.5">
      <c r="B79" s="17"/>
      <c r="C79" s="48"/>
      <c r="D79" s="52"/>
      <c r="E79" s="52"/>
      <c r="F79" s="32"/>
      <c r="G79" s="53"/>
      <c r="H79" s="51"/>
    </row>
    <row r="80" spans="2:8" x14ac:dyDescent="0.5">
      <c r="B80" s="17"/>
      <c r="C80" s="18" t="s">
        <v>79</v>
      </c>
      <c r="D80" s="103"/>
      <c r="E80" s="104"/>
      <c r="F80" s="19" t="s">
        <v>4</v>
      </c>
      <c r="G80" s="20"/>
      <c r="H80" s="51"/>
    </row>
    <row r="81" spans="2:8" x14ac:dyDescent="0.5">
      <c r="B81" s="17"/>
      <c r="C81" s="48"/>
      <c r="D81" s="52"/>
      <c r="E81" s="52"/>
      <c r="F81" s="32"/>
      <c r="G81" s="53"/>
      <c r="H81" s="51"/>
    </row>
    <row r="82" spans="2:8" x14ac:dyDescent="0.5">
      <c r="B82" s="17"/>
      <c r="C82" s="18" t="s">
        <v>79</v>
      </c>
      <c r="D82" s="103"/>
      <c r="E82" s="104"/>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5" t="s">
        <v>71</v>
      </c>
      <c r="C85" s="106"/>
      <c r="D85" s="106"/>
      <c r="E85" s="106"/>
      <c r="F85" s="106"/>
      <c r="G85" s="106"/>
      <c r="H85" s="107"/>
    </row>
    <row r="86" spans="2:8" x14ac:dyDescent="0.5">
      <c r="B86" s="49"/>
      <c r="C86" s="21" t="s">
        <v>10</v>
      </c>
      <c r="D86" s="103"/>
      <c r="E86" s="104"/>
      <c r="F86" s="21" t="s">
        <v>11</v>
      </c>
      <c r="G86" s="29"/>
      <c r="H86" s="51"/>
    </row>
    <row r="87" spans="2:8" x14ac:dyDescent="0.5">
      <c r="B87" s="49"/>
      <c r="C87" s="21" t="s">
        <v>12</v>
      </c>
      <c r="D87" s="103"/>
      <c r="E87" s="104"/>
      <c r="F87" s="21" t="s">
        <v>13</v>
      </c>
      <c r="G87" s="29"/>
      <c r="H87" s="51"/>
    </row>
    <row r="88" spans="2:8" x14ac:dyDescent="0.5">
      <c r="B88" s="49"/>
      <c r="C88" s="50"/>
      <c r="D88" s="50"/>
      <c r="E88" s="50"/>
      <c r="F88" s="50"/>
      <c r="G88" s="50"/>
      <c r="H88" s="51"/>
    </row>
    <row r="89" spans="2:8" ht="18.7" customHeight="1" x14ac:dyDescent="0.5">
      <c r="B89" s="105" t="s">
        <v>77</v>
      </c>
      <c r="C89" s="106"/>
      <c r="D89" s="106"/>
      <c r="E89" s="106"/>
      <c r="F89" s="106"/>
      <c r="G89" s="106"/>
      <c r="H89" s="107"/>
    </row>
    <row r="90" spans="2:8" ht="18.7"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 customHeight="1" x14ac:dyDescent="0.5">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179687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19" t="s">
        <v>88</v>
      </c>
      <c r="C1" s="119"/>
      <c r="D1" s="115" t="str">
        <f>IFERROR(VLOOKUP(D17,非表示にするよ!D:P,13,0),"")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75" t="s">
        <v>100</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05" t="s">
        <v>111</v>
      </c>
      <c r="C10" s="106"/>
      <c r="D10" s="106"/>
      <c r="E10" s="106"/>
      <c r="F10" s="106"/>
      <c r="G10" s="106"/>
      <c r="H10" s="107"/>
    </row>
    <row r="11" spans="2:10" ht="19.95" customHeight="1" x14ac:dyDescent="0.5">
      <c r="B11" s="105" t="s">
        <v>20</v>
      </c>
      <c r="C11" s="106"/>
      <c r="D11" s="106"/>
      <c r="E11" s="106"/>
      <c r="F11" s="106"/>
      <c r="G11" s="106"/>
      <c r="H11" s="107"/>
    </row>
    <row r="12" spans="2:10" ht="20.100000000000001" customHeight="1" x14ac:dyDescent="0.5">
      <c r="B12" s="105" t="s">
        <v>112</v>
      </c>
      <c r="C12" s="106"/>
      <c r="D12" s="106"/>
      <c r="E12" s="106"/>
      <c r="F12" s="106"/>
      <c r="G12" s="106"/>
      <c r="H12" s="107"/>
    </row>
    <row r="13" spans="2:10" ht="20.100000000000001" customHeight="1" x14ac:dyDescent="0.5">
      <c r="B13" s="105" t="s">
        <v>114</v>
      </c>
      <c r="C13" s="106"/>
      <c r="D13" s="106"/>
      <c r="E13" s="106"/>
      <c r="F13" s="106"/>
      <c r="G13" s="106"/>
      <c r="H13" s="107"/>
    </row>
    <row r="14" spans="2:10" ht="20.100000000000001" customHeight="1" x14ac:dyDescent="0.5">
      <c r="B14" s="120" t="s">
        <v>113</v>
      </c>
      <c r="C14" s="121"/>
      <c r="D14" s="121"/>
      <c r="E14" s="121"/>
      <c r="F14" s="121"/>
      <c r="G14" s="121"/>
      <c r="H14" s="122"/>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15"/>
      <c r="E17" s="16" t="s">
        <v>14</v>
      </c>
      <c r="F17" s="16"/>
      <c r="G17" s="16"/>
      <c r="H17" s="12"/>
    </row>
    <row r="18" spans="2:8" ht="19.95" customHeight="1" x14ac:dyDescent="0.5">
      <c r="B18" s="13" t="s">
        <v>90</v>
      </c>
      <c r="C18" s="16"/>
      <c r="D18" s="111" t="str">
        <f>IFERROR(VLOOKUP($D$17,非表示にするよ!D:E,2,0),"")</f>
        <v/>
      </c>
      <c r="E18" s="111"/>
      <c r="F18" s="111"/>
      <c r="G18" s="111"/>
      <c r="H18" s="12"/>
    </row>
    <row r="19" spans="2:8" ht="19.95" customHeight="1" x14ac:dyDescent="0.5">
      <c r="B19" s="13" t="s">
        <v>91</v>
      </c>
      <c r="C19" s="16"/>
      <c r="D19" s="111" t="str">
        <f>IFERROR(VLOOKUP($D$17,非表示にするよ!D:F,3,0),"")</f>
        <v/>
      </c>
      <c r="E19" s="111"/>
      <c r="F19" s="111"/>
      <c r="G19" s="111"/>
      <c r="H19" s="12"/>
    </row>
    <row r="20" spans="2:8" ht="19.95" customHeight="1" x14ac:dyDescent="0.5">
      <c r="B20" s="105" t="s">
        <v>105</v>
      </c>
      <c r="C20" s="106"/>
      <c r="D20" s="106"/>
      <c r="E20" s="106"/>
      <c r="F20" s="106"/>
      <c r="G20" s="106"/>
      <c r="H20" s="107"/>
    </row>
    <row r="21" spans="2:8" ht="19.55" customHeight="1" x14ac:dyDescent="0.5">
      <c r="B21" s="17"/>
      <c r="C21" s="18" t="s">
        <v>75</v>
      </c>
      <c r="D21" s="103"/>
      <c r="E21" s="104"/>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24" t="s">
        <v>95</v>
      </c>
      <c r="D24" s="124"/>
      <c r="E24" s="124"/>
      <c r="F24" s="124"/>
      <c r="G24" s="124"/>
      <c r="H24" s="72"/>
    </row>
    <row r="25" spans="2:8" ht="6.95" customHeight="1" x14ac:dyDescent="0.5">
      <c r="B25" s="17"/>
      <c r="C25" s="31"/>
      <c r="D25" s="73"/>
      <c r="E25" s="73"/>
      <c r="F25" s="32"/>
      <c r="G25" s="76"/>
      <c r="H25" s="72"/>
    </row>
    <row r="26" spans="2:8" ht="19.95" customHeight="1" x14ac:dyDescent="0.5">
      <c r="B26" s="105" t="s">
        <v>106</v>
      </c>
      <c r="C26" s="106"/>
      <c r="D26" s="106"/>
      <c r="E26" s="106"/>
      <c r="F26" s="106"/>
      <c r="G26" s="106"/>
      <c r="H26" s="107"/>
    </row>
    <row r="27" spans="2:8" ht="19.55" customHeight="1" x14ac:dyDescent="0.5">
      <c r="B27" s="17"/>
      <c r="C27" s="18" t="s">
        <v>75</v>
      </c>
      <c r="D27" s="125"/>
      <c r="E27" s="125"/>
      <c r="F27" s="32"/>
      <c r="G27" s="76"/>
      <c r="H27" s="72"/>
    </row>
    <row r="28" spans="2:8" ht="6.95" customHeight="1" x14ac:dyDescent="0.5">
      <c r="B28" s="17"/>
      <c r="C28" s="31"/>
      <c r="D28" s="73"/>
      <c r="E28" s="73"/>
      <c r="F28" s="32"/>
      <c r="G28" s="76"/>
      <c r="H28" s="72"/>
    </row>
    <row r="29" spans="2:8" ht="32.950000000000003" customHeight="1" x14ac:dyDescent="0.5">
      <c r="B29" s="105" t="s">
        <v>102</v>
      </c>
      <c r="C29" s="106"/>
      <c r="D29" s="106"/>
      <c r="E29" s="106"/>
      <c r="F29" s="106"/>
      <c r="G29" s="106"/>
      <c r="H29" s="107"/>
    </row>
    <row r="30" spans="2:8" ht="19.95" customHeight="1" x14ac:dyDescent="0.5">
      <c r="B30" s="70"/>
      <c r="C30" s="21" t="s">
        <v>5</v>
      </c>
      <c r="D30" s="131" t="s">
        <v>6</v>
      </c>
      <c r="E30" s="132"/>
      <c r="F30" s="21" t="s">
        <v>7</v>
      </c>
      <c r="G30" s="21" t="s">
        <v>8</v>
      </c>
      <c r="H30" s="72"/>
    </row>
    <row r="31" spans="2:8" ht="20.350000000000001" customHeight="1" x14ac:dyDescent="0.5">
      <c r="B31" s="105"/>
      <c r="C31" s="126"/>
      <c r="D31" s="116"/>
      <c r="E31" s="118"/>
      <c r="F31" s="22"/>
      <c r="G31" s="72" t="s">
        <v>85</v>
      </c>
      <c r="H31" s="72"/>
    </row>
    <row r="32" spans="2:8" ht="19.95" customHeight="1" x14ac:dyDescent="0.5">
      <c r="B32" s="105"/>
      <c r="C32" s="127"/>
      <c r="D32" s="133"/>
      <c r="E32" s="134"/>
      <c r="F32" s="23" t="s">
        <v>103</v>
      </c>
      <c r="G32" s="69" t="s">
        <v>104</v>
      </c>
      <c r="H32" s="72"/>
    </row>
    <row r="33" spans="2:8" ht="2.1" customHeight="1" x14ac:dyDescent="0.5">
      <c r="B33" s="17"/>
      <c r="C33" s="31"/>
      <c r="D33" s="71"/>
      <c r="E33" s="71"/>
      <c r="F33" s="32"/>
      <c r="G33" s="76"/>
      <c r="H33" s="72"/>
    </row>
    <row r="34" spans="2:8" ht="19.95" customHeight="1" x14ac:dyDescent="0.5">
      <c r="B34" s="128" t="s">
        <v>101</v>
      </c>
      <c r="C34" s="129"/>
      <c r="D34" s="129"/>
      <c r="E34" s="129"/>
      <c r="F34" s="129"/>
      <c r="G34" s="129"/>
      <c r="H34" s="130"/>
    </row>
    <row r="35" spans="2:8" ht="16.5" customHeight="1" x14ac:dyDescent="0.5">
      <c r="B35" s="128"/>
      <c r="C35" s="129"/>
      <c r="D35" s="129"/>
      <c r="E35" s="129"/>
      <c r="F35" s="129"/>
      <c r="G35" s="129"/>
      <c r="H35" s="130"/>
    </row>
    <row r="36" spans="2:8" ht="19.95" customHeight="1" x14ac:dyDescent="0.5">
      <c r="B36" s="70"/>
      <c r="C36" s="21" t="s">
        <v>5</v>
      </c>
      <c r="D36" s="131" t="s">
        <v>6</v>
      </c>
      <c r="E36" s="132"/>
      <c r="F36" s="21" t="s">
        <v>7</v>
      </c>
      <c r="G36" s="21" t="s">
        <v>8</v>
      </c>
      <c r="H36" s="72"/>
    </row>
    <row r="37" spans="2:8" ht="19.95" customHeight="1" x14ac:dyDescent="0.5">
      <c r="B37" s="70"/>
      <c r="C37" s="126"/>
      <c r="D37" s="116"/>
      <c r="E37" s="118"/>
      <c r="F37" s="22"/>
      <c r="G37" s="72" t="s">
        <v>86</v>
      </c>
      <c r="H37" s="72"/>
    </row>
    <row r="38" spans="2:8" ht="19.95" customHeight="1" x14ac:dyDescent="0.5">
      <c r="B38" s="70"/>
      <c r="C38" s="127"/>
      <c r="D38" s="133"/>
      <c r="E38" s="134"/>
      <c r="F38" s="23" t="s">
        <v>9</v>
      </c>
      <c r="G38" s="69" t="s">
        <v>50</v>
      </c>
      <c r="H38" s="72"/>
    </row>
    <row r="39" spans="2:8" ht="19.95" customHeight="1" x14ac:dyDescent="0.5">
      <c r="B39" s="70"/>
      <c r="C39" s="21" t="s">
        <v>5</v>
      </c>
      <c r="D39" s="131" t="s">
        <v>6</v>
      </c>
      <c r="E39" s="132"/>
      <c r="F39" s="21" t="s">
        <v>7</v>
      </c>
      <c r="G39" s="21" t="s">
        <v>8</v>
      </c>
      <c r="H39" s="72"/>
    </row>
    <row r="40" spans="2:8" ht="19.95" customHeight="1" x14ac:dyDescent="0.5">
      <c r="B40" s="70"/>
      <c r="C40" s="126"/>
      <c r="D40" s="116"/>
      <c r="E40" s="118"/>
      <c r="F40" s="22"/>
      <c r="G40" s="72" t="s">
        <v>86</v>
      </c>
      <c r="H40" s="72"/>
    </row>
    <row r="41" spans="2:8" ht="19.55" customHeight="1" x14ac:dyDescent="0.5">
      <c r="B41" s="70"/>
      <c r="C41" s="127"/>
      <c r="D41" s="133"/>
      <c r="E41" s="134"/>
      <c r="F41" s="23" t="s">
        <v>9</v>
      </c>
      <c r="G41" s="69" t="s">
        <v>50</v>
      </c>
      <c r="H41" s="72"/>
    </row>
    <row r="42" spans="2:8" ht="6.95" customHeight="1" x14ac:dyDescent="0.5">
      <c r="B42" s="17"/>
      <c r="C42" s="31"/>
      <c r="D42" s="73"/>
      <c r="E42" s="73"/>
      <c r="F42" s="32"/>
      <c r="G42" s="76"/>
      <c r="H42" s="72"/>
    </row>
    <row r="43" spans="2:8" ht="19.95" customHeight="1" x14ac:dyDescent="0.5">
      <c r="B43" s="105" t="s">
        <v>98</v>
      </c>
      <c r="C43" s="106"/>
      <c r="D43" s="106"/>
      <c r="E43" s="106"/>
      <c r="F43" s="106"/>
      <c r="G43" s="106"/>
      <c r="H43" s="107"/>
    </row>
    <row r="44" spans="2:8" ht="19.95" customHeight="1" x14ac:dyDescent="0.5">
      <c r="B44" s="70"/>
      <c r="C44" s="21" t="s">
        <v>10</v>
      </c>
      <c r="D44" s="103"/>
      <c r="E44" s="104"/>
      <c r="F44" s="21" t="s">
        <v>11</v>
      </c>
      <c r="G44" s="29"/>
      <c r="H44" s="72"/>
    </row>
    <row r="45" spans="2:8" ht="19.95" customHeight="1" x14ac:dyDescent="0.5">
      <c r="B45" s="70"/>
      <c r="C45" s="21" t="s">
        <v>12</v>
      </c>
      <c r="D45" s="103"/>
      <c r="E45" s="104"/>
      <c r="F45" s="21" t="s">
        <v>13</v>
      </c>
      <c r="G45" s="29"/>
      <c r="H45" s="72"/>
    </row>
    <row r="46" spans="2:8" ht="6.95" customHeight="1" x14ac:dyDescent="0.5">
      <c r="B46" s="70"/>
      <c r="C46" s="71"/>
      <c r="D46" s="71"/>
      <c r="E46" s="71"/>
      <c r="F46" s="71"/>
      <c r="G46" s="71"/>
      <c r="H46" s="72"/>
    </row>
    <row r="47" spans="2:8" ht="19.95" customHeight="1" x14ac:dyDescent="0.5">
      <c r="B47" s="105" t="s">
        <v>109</v>
      </c>
      <c r="C47" s="106"/>
      <c r="D47" s="106"/>
      <c r="E47" s="106"/>
      <c r="F47" s="106"/>
      <c r="G47" s="106"/>
      <c r="H47" s="107"/>
    </row>
    <row r="48" spans="2:8" ht="19.95" customHeight="1" x14ac:dyDescent="0.5">
      <c r="B48" s="105" t="s">
        <v>110</v>
      </c>
      <c r="C48" s="106"/>
      <c r="D48" s="106"/>
      <c r="E48" s="106"/>
      <c r="F48" s="106"/>
      <c r="G48" s="106"/>
      <c r="H48" s="107"/>
    </row>
    <row r="49" spans="2:8" ht="34.5" customHeight="1" x14ac:dyDescent="0.5">
      <c r="B49" s="105" t="s">
        <v>108</v>
      </c>
      <c r="C49" s="106"/>
      <c r="D49" s="106"/>
      <c r="E49" s="106"/>
      <c r="F49" s="106"/>
      <c r="G49" s="106"/>
      <c r="H49" s="107"/>
    </row>
    <row r="50" spans="2:8" ht="19.55" customHeight="1" x14ac:dyDescent="0.5">
      <c r="B50" s="100" t="s">
        <v>107</v>
      </c>
      <c r="C50" s="101"/>
      <c r="D50" s="101"/>
      <c r="E50" s="101"/>
      <c r="F50" s="101"/>
      <c r="G50" s="101"/>
      <c r="H50" s="102"/>
    </row>
    <row r="51" spans="2:8" x14ac:dyDescent="0.5">
      <c r="B51" s="24"/>
      <c r="C51" s="24"/>
    </row>
    <row r="52" spans="2:8" x14ac:dyDescent="0.5">
      <c r="B52" s="114" t="s">
        <v>26</v>
      </c>
      <c r="C52" s="114"/>
      <c r="D52" s="115"/>
      <c r="E52" s="115"/>
      <c r="F52" s="115"/>
      <c r="G52" s="115"/>
      <c r="H52" s="10"/>
    </row>
    <row r="53" spans="2:8" x14ac:dyDescent="0.5">
      <c r="B53" s="116" t="s">
        <v>0</v>
      </c>
      <c r="C53" s="117"/>
      <c r="D53" s="117"/>
      <c r="E53" s="117"/>
      <c r="F53" s="117"/>
      <c r="G53" s="117"/>
      <c r="H53" s="118"/>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12" t="s">
        <v>2</v>
      </c>
      <c r="C57" s="113"/>
      <c r="D57" s="113"/>
      <c r="E57" s="113"/>
      <c r="F57" s="113"/>
      <c r="H57" s="12"/>
    </row>
    <row r="58" spans="2:8" x14ac:dyDescent="0.5">
      <c r="B58" s="112" t="s">
        <v>18</v>
      </c>
      <c r="C58" s="113"/>
      <c r="D58" s="113"/>
      <c r="E58" s="113"/>
      <c r="F58" s="113"/>
      <c r="G58" s="25"/>
      <c r="H58" s="12"/>
    </row>
    <row r="59" spans="2:8" x14ac:dyDescent="0.5">
      <c r="B59" s="112" t="s">
        <v>19</v>
      </c>
      <c r="C59" s="113"/>
      <c r="D59" s="113"/>
      <c r="E59" s="113"/>
      <c r="F59" s="113"/>
      <c r="G59" s="25"/>
      <c r="H59" s="12"/>
    </row>
    <row r="60" spans="2:8" x14ac:dyDescent="0.5">
      <c r="B60" s="105"/>
      <c r="C60" s="106"/>
      <c r="D60" s="106"/>
      <c r="E60" s="106"/>
      <c r="F60" s="106"/>
      <c r="G60" s="106"/>
      <c r="H60" s="107"/>
    </row>
    <row r="61" spans="2:8" x14ac:dyDescent="0.5">
      <c r="B61" s="108" t="s">
        <v>3</v>
      </c>
      <c r="C61" s="109"/>
      <c r="D61" s="109"/>
      <c r="E61" s="109"/>
      <c r="F61" s="109"/>
      <c r="G61" s="109"/>
      <c r="H61" s="110"/>
    </row>
    <row r="62" spans="2:8" x14ac:dyDescent="0.5">
      <c r="B62" s="105" t="s">
        <v>21</v>
      </c>
      <c r="C62" s="106"/>
      <c r="D62" s="106"/>
      <c r="E62" s="106"/>
      <c r="F62" s="106"/>
      <c r="G62" s="106"/>
      <c r="H62" s="107"/>
    </row>
    <row r="63" spans="2:8" x14ac:dyDescent="0.5">
      <c r="B63" s="13" t="s">
        <v>15</v>
      </c>
      <c r="C63" s="14"/>
      <c r="D63" s="15"/>
      <c r="E63" s="16" t="s">
        <v>14</v>
      </c>
      <c r="F63" s="16"/>
      <c r="G63" s="16"/>
      <c r="H63" s="12"/>
    </row>
    <row r="64" spans="2:8" x14ac:dyDescent="0.5">
      <c r="B64" s="13" t="s">
        <v>16</v>
      </c>
      <c r="C64" s="16"/>
      <c r="D64" s="111" t="str">
        <f>IFERROR(VLOOKUP(D63,非表示にするよ!D:E,2,0),"")</f>
        <v/>
      </c>
      <c r="E64" s="111"/>
      <c r="F64" s="111"/>
      <c r="G64" s="111"/>
      <c r="H64" s="12"/>
    </row>
    <row r="65" spans="2:8" x14ac:dyDescent="0.5">
      <c r="B65" s="13" t="s">
        <v>17</v>
      </c>
      <c r="C65" s="16"/>
      <c r="D65" s="111" t="str">
        <f>IFERROR(VLOOKUP(D63,非表示にするよ!D:F,3,0),"")</f>
        <v/>
      </c>
      <c r="E65" s="111"/>
      <c r="F65" s="111"/>
      <c r="G65" s="111"/>
      <c r="H65" s="12"/>
    </row>
    <row r="66" spans="2:8" x14ac:dyDescent="0.5">
      <c r="B66" s="13"/>
      <c r="C66" s="16"/>
      <c r="D66" s="74"/>
      <c r="E66" s="74"/>
      <c r="F66" s="74"/>
      <c r="G66" s="74"/>
      <c r="H66" s="12"/>
    </row>
    <row r="67" spans="2:8" x14ac:dyDescent="0.5">
      <c r="B67" s="105" t="s">
        <v>78</v>
      </c>
      <c r="C67" s="106"/>
      <c r="D67" s="106"/>
      <c r="E67" s="106"/>
      <c r="F67" s="106"/>
      <c r="G67" s="106"/>
      <c r="H67" s="107"/>
    </row>
    <row r="68" spans="2:8" x14ac:dyDescent="0.5">
      <c r="B68" s="17"/>
      <c r="C68" s="18" t="s">
        <v>75</v>
      </c>
      <c r="D68" s="103"/>
      <c r="E68" s="104"/>
      <c r="F68" s="19" t="s">
        <v>4</v>
      </c>
      <c r="G68" s="20"/>
      <c r="H68" s="72"/>
    </row>
    <row r="69" spans="2:8" x14ac:dyDescent="0.5">
      <c r="B69" s="17"/>
      <c r="C69" s="48"/>
      <c r="D69" s="73"/>
      <c r="E69" s="73"/>
      <c r="F69" s="32"/>
      <c r="G69" s="76"/>
      <c r="H69" s="72"/>
    </row>
    <row r="70" spans="2:8" x14ac:dyDescent="0.5">
      <c r="B70" s="17"/>
      <c r="C70" s="18" t="s">
        <v>75</v>
      </c>
      <c r="D70" s="103"/>
      <c r="E70" s="104"/>
      <c r="F70" s="19" t="s">
        <v>4</v>
      </c>
      <c r="G70" s="20"/>
      <c r="H70" s="72"/>
    </row>
    <row r="71" spans="2:8" x14ac:dyDescent="0.5">
      <c r="B71" s="17"/>
      <c r="C71" s="48"/>
      <c r="D71" s="73"/>
      <c r="E71" s="73"/>
      <c r="F71" s="32"/>
      <c r="G71" s="76"/>
      <c r="H71" s="72"/>
    </row>
    <row r="72" spans="2:8" x14ac:dyDescent="0.5">
      <c r="B72" s="17"/>
      <c r="C72" s="18" t="s">
        <v>75</v>
      </c>
      <c r="D72" s="103"/>
      <c r="E72" s="104"/>
      <c r="F72" s="19" t="s">
        <v>4</v>
      </c>
      <c r="G72" s="20"/>
      <c r="H72" s="72"/>
    </row>
    <row r="73" spans="2:8" x14ac:dyDescent="0.5">
      <c r="B73" s="17"/>
      <c r="C73" s="48"/>
      <c r="D73" s="73"/>
      <c r="E73" s="73"/>
      <c r="F73" s="32"/>
      <c r="G73" s="76"/>
      <c r="H73" s="72"/>
    </row>
    <row r="74" spans="2:8" x14ac:dyDescent="0.5">
      <c r="B74" s="17"/>
      <c r="C74" s="18" t="s">
        <v>75</v>
      </c>
      <c r="D74" s="103"/>
      <c r="E74" s="104"/>
      <c r="F74" s="19" t="s">
        <v>4</v>
      </c>
      <c r="G74" s="20"/>
      <c r="H74" s="72"/>
    </row>
    <row r="75" spans="2:8" x14ac:dyDescent="0.5">
      <c r="B75" s="17"/>
      <c r="C75" s="48"/>
      <c r="D75" s="73"/>
      <c r="E75" s="73"/>
      <c r="F75" s="32"/>
      <c r="G75" s="76"/>
      <c r="H75" s="72"/>
    </row>
    <row r="76" spans="2:8" x14ac:dyDescent="0.5">
      <c r="B76" s="17"/>
      <c r="C76" s="18" t="s">
        <v>75</v>
      </c>
      <c r="D76" s="103"/>
      <c r="E76" s="104"/>
      <c r="F76" s="19" t="s">
        <v>4</v>
      </c>
      <c r="G76" s="20"/>
      <c r="H76" s="72"/>
    </row>
    <row r="77" spans="2:8" x14ac:dyDescent="0.5">
      <c r="B77" s="17"/>
      <c r="C77" s="48"/>
      <c r="D77" s="73"/>
      <c r="E77" s="73"/>
      <c r="F77" s="32"/>
      <c r="G77" s="76"/>
      <c r="H77" s="72"/>
    </row>
    <row r="78" spans="2:8" x14ac:dyDescent="0.5">
      <c r="B78" s="17"/>
      <c r="C78" s="18" t="s">
        <v>75</v>
      </c>
      <c r="D78" s="103"/>
      <c r="E78" s="104"/>
      <c r="F78" s="19" t="s">
        <v>4</v>
      </c>
      <c r="G78" s="20"/>
      <c r="H78" s="72"/>
    </row>
    <row r="79" spans="2:8" x14ac:dyDescent="0.5">
      <c r="B79" s="17"/>
      <c r="C79" s="48"/>
      <c r="D79" s="73"/>
      <c r="E79" s="73"/>
      <c r="F79" s="32"/>
      <c r="G79" s="76"/>
      <c r="H79" s="72"/>
    </row>
    <row r="80" spans="2:8" x14ac:dyDescent="0.5">
      <c r="B80" s="17"/>
      <c r="C80" s="18" t="s">
        <v>75</v>
      </c>
      <c r="D80" s="103"/>
      <c r="E80" s="104"/>
      <c r="F80" s="19" t="s">
        <v>4</v>
      </c>
      <c r="G80" s="20"/>
      <c r="H80" s="72"/>
    </row>
    <row r="81" spans="2:8" x14ac:dyDescent="0.5">
      <c r="B81" s="17"/>
      <c r="C81" s="48"/>
      <c r="D81" s="73"/>
      <c r="E81" s="73"/>
      <c r="F81" s="32"/>
      <c r="G81" s="76"/>
      <c r="H81" s="72"/>
    </row>
    <row r="82" spans="2:8" x14ac:dyDescent="0.5">
      <c r="B82" s="17"/>
      <c r="C82" s="18" t="s">
        <v>75</v>
      </c>
      <c r="D82" s="103"/>
      <c r="E82" s="104"/>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5" t="s">
        <v>22</v>
      </c>
      <c r="C85" s="106"/>
      <c r="D85" s="106"/>
      <c r="E85" s="106"/>
      <c r="F85" s="106"/>
      <c r="G85" s="106"/>
      <c r="H85" s="107"/>
    </row>
    <row r="86" spans="2:8" x14ac:dyDescent="0.5">
      <c r="B86" s="70"/>
      <c r="C86" s="21" t="s">
        <v>10</v>
      </c>
      <c r="D86" s="103"/>
      <c r="E86" s="104"/>
      <c r="F86" s="21" t="s">
        <v>11</v>
      </c>
      <c r="G86" s="29"/>
      <c r="H86" s="72"/>
    </row>
    <row r="87" spans="2:8" x14ac:dyDescent="0.5">
      <c r="B87" s="70"/>
      <c r="C87" s="21" t="s">
        <v>12</v>
      </c>
      <c r="D87" s="103"/>
      <c r="E87" s="104"/>
      <c r="F87" s="21" t="s">
        <v>13</v>
      </c>
      <c r="G87" s="29"/>
      <c r="H87" s="72"/>
    </row>
    <row r="88" spans="2:8" x14ac:dyDescent="0.5">
      <c r="B88" s="70"/>
      <c r="C88" s="71"/>
      <c r="D88" s="71"/>
      <c r="E88" s="71"/>
      <c r="F88" s="71"/>
      <c r="G88" s="71"/>
      <c r="H88" s="72"/>
    </row>
    <row r="89" spans="2:8" ht="18.7" customHeight="1" x14ac:dyDescent="0.5">
      <c r="B89" s="105" t="s">
        <v>77</v>
      </c>
      <c r="C89" s="106"/>
      <c r="D89" s="106"/>
      <c r="E89" s="106"/>
      <c r="F89" s="106"/>
      <c r="G89" s="106"/>
      <c r="H89" s="107"/>
    </row>
    <row r="90" spans="2:8" ht="18.7"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 customHeight="1" x14ac:dyDescent="0.5">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179687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19" t="s">
        <v>88</v>
      </c>
      <c r="C1" s="119"/>
      <c r="D1" s="115" t="str">
        <f>IFERROR(VLOOKUP(D17,非表示にするよ!D:P,13,0),"")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84" t="s">
        <v>100</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35" t="s">
        <v>111</v>
      </c>
      <c r="C10" s="136"/>
      <c r="D10" s="136"/>
      <c r="E10" s="136"/>
      <c r="F10" s="136"/>
      <c r="G10" s="136"/>
      <c r="H10" s="137"/>
    </row>
    <row r="11" spans="2:10" ht="19.95" customHeight="1" x14ac:dyDescent="0.5">
      <c r="B11" s="135" t="s">
        <v>20</v>
      </c>
      <c r="C11" s="136"/>
      <c r="D11" s="136"/>
      <c r="E11" s="136"/>
      <c r="F11" s="136"/>
      <c r="G11" s="136"/>
      <c r="H11" s="137"/>
    </row>
    <row r="12" spans="2:10" ht="20.100000000000001" customHeight="1" x14ac:dyDescent="0.5">
      <c r="B12" s="135" t="s">
        <v>127</v>
      </c>
      <c r="C12" s="136"/>
      <c r="D12" s="136"/>
      <c r="E12" s="136"/>
      <c r="F12" s="136"/>
      <c r="G12" s="136"/>
      <c r="H12" s="137"/>
    </row>
    <row r="13" spans="2:10" ht="20.100000000000001" customHeight="1" x14ac:dyDescent="0.5">
      <c r="B13" s="135" t="s">
        <v>129</v>
      </c>
      <c r="C13" s="136"/>
      <c r="D13" s="136"/>
      <c r="E13" s="136"/>
      <c r="F13" s="136"/>
      <c r="G13" s="136"/>
      <c r="H13" s="137"/>
    </row>
    <row r="14" spans="2:10" ht="20.100000000000001" customHeight="1" x14ac:dyDescent="0.5">
      <c r="B14" s="138" t="s">
        <v>128</v>
      </c>
      <c r="C14" s="139"/>
      <c r="D14" s="139"/>
      <c r="E14" s="139"/>
      <c r="F14" s="139"/>
      <c r="G14" s="139"/>
      <c r="H14" s="140"/>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15"/>
      <c r="E17" s="16" t="s">
        <v>14</v>
      </c>
      <c r="F17" s="16"/>
      <c r="G17" s="16"/>
      <c r="H17" s="12"/>
    </row>
    <row r="18" spans="2:8" ht="19.95" customHeight="1" x14ac:dyDescent="0.5">
      <c r="B18" s="13" t="s">
        <v>90</v>
      </c>
      <c r="C18" s="16"/>
      <c r="D18" s="111" t="str">
        <f>IFERROR(VLOOKUP($D$17,非表示にするよ!D:E,2,0),"")</f>
        <v/>
      </c>
      <c r="E18" s="111"/>
      <c r="F18" s="111"/>
      <c r="G18" s="111"/>
      <c r="H18" s="12"/>
    </row>
    <row r="19" spans="2:8" ht="19.95" customHeight="1" x14ac:dyDescent="0.5">
      <c r="B19" s="13" t="s">
        <v>91</v>
      </c>
      <c r="C19" s="16"/>
      <c r="D19" s="111" t="str">
        <f>IFERROR(VLOOKUP($D$17,非表示にするよ!D:F,3,0),"")</f>
        <v/>
      </c>
      <c r="E19" s="111"/>
      <c r="F19" s="111"/>
      <c r="G19" s="111"/>
      <c r="H19" s="12"/>
    </row>
    <row r="20" spans="2:8" ht="19.95" customHeight="1" x14ac:dyDescent="0.5">
      <c r="B20" s="105" t="s">
        <v>105</v>
      </c>
      <c r="C20" s="106"/>
      <c r="D20" s="106"/>
      <c r="E20" s="106"/>
      <c r="F20" s="106"/>
      <c r="G20" s="106"/>
      <c r="H20" s="107"/>
    </row>
    <row r="21" spans="2:8" ht="19.55" customHeight="1" x14ac:dyDescent="0.5">
      <c r="B21" s="17"/>
      <c r="C21" s="18" t="s">
        <v>75</v>
      </c>
      <c r="D21" s="103"/>
      <c r="E21" s="104"/>
      <c r="F21" s="19" t="s">
        <v>4</v>
      </c>
      <c r="G21" s="20"/>
      <c r="H21" s="79"/>
    </row>
    <row r="22" spans="2:8" ht="19.55" customHeight="1" x14ac:dyDescent="0.5">
      <c r="B22" s="17"/>
      <c r="C22" s="98" t="s">
        <v>131</v>
      </c>
      <c r="D22" s="83"/>
      <c r="E22" s="83"/>
      <c r="F22" s="32"/>
      <c r="G22" s="81"/>
      <c r="H22" s="79"/>
    </row>
    <row r="23" spans="2:8" ht="19.55" customHeight="1" x14ac:dyDescent="0.5">
      <c r="B23" s="17"/>
      <c r="C23" s="31" t="s">
        <v>93</v>
      </c>
      <c r="D23" s="84" t="s">
        <v>94</v>
      </c>
      <c r="E23" s="141"/>
      <c r="F23" s="141"/>
      <c r="G23" s="141"/>
      <c r="H23" s="79"/>
    </row>
    <row r="24" spans="2:8" ht="19.55" customHeight="1" x14ac:dyDescent="0.5">
      <c r="B24" s="17"/>
      <c r="C24" s="124" t="s">
        <v>125</v>
      </c>
      <c r="D24" s="124"/>
      <c r="E24" s="124"/>
      <c r="F24" s="124"/>
      <c r="G24" s="124"/>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2.950000000000003" customHeight="1" x14ac:dyDescent="0.5">
      <c r="B27" s="105" t="s">
        <v>102</v>
      </c>
      <c r="C27" s="106"/>
      <c r="D27" s="106"/>
      <c r="E27" s="106"/>
      <c r="F27" s="106"/>
      <c r="G27" s="106"/>
      <c r="H27" s="107"/>
    </row>
    <row r="28" spans="2:8" ht="19.95" customHeight="1" x14ac:dyDescent="0.5">
      <c r="B28" s="77"/>
      <c r="C28" s="21" t="s">
        <v>5</v>
      </c>
      <c r="D28" s="131" t="s">
        <v>6</v>
      </c>
      <c r="E28" s="132"/>
      <c r="F28" s="21" t="s">
        <v>7</v>
      </c>
      <c r="G28" s="21" t="s">
        <v>8</v>
      </c>
      <c r="H28" s="79"/>
    </row>
    <row r="29" spans="2:8" ht="20.350000000000001" customHeight="1" x14ac:dyDescent="0.5">
      <c r="B29" s="105"/>
      <c r="C29" s="126"/>
      <c r="D29" s="116"/>
      <c r="E29" s="118"/>
      <c r="F29" s="22"/>
      <c r="G29" s="79" t="s">
        <v>86</v>
      </c>
      <c r="H29" s="79"/>
    </row>
    <row r="30" spans="2:8" ht="19.95" customHeight="1" x14ac:dyDescent="0.5">
      <c r="B30" s="105"/>
      <c r="C30" s="127"/>
      <c r="D30" s="133"/>
      <c r="E30" s="134"/>
      <c r="F30" s="23" t="s">
        <v>103</v>
      </c>
      <c r="G30" s="80" t="s">
        <v>50</v>
      </c>
      <c r="H30" s="79"/>
    </row>
    <row r="31" spans="2:8" ht="2.1" customHeight="1" x14ac:dyDescent="0.5">
      <c r="B31" s="17"/>
      <c r="C31" s="31"/>
      <c r="D31" s="78"/>
      <c r="E31" s="78"/>
      <c r="F31" s="32"/>
      <c r="G31" s="81"/>
      <c r="H31" s="79"/>
    </row>
    <row r="32" spans="2:8" ht="19.95" customHeight="1" x14ac:dyDescent="0.5">
      <c r="B32" s="128" t="s">
        <v>101</v>
      </c>
      <c r="C32" s="129"/>
      <c r="D32" s="129"/>
      <c r="E32" s="129"/>
      <c r="F32" s="129"/>
      <c r="G32" s="129"/>
      <c r="H32" s="130"/>
    </row>
    <row r="33" spans="2:8" ht="16.5" customHeight="1" x14ac:dyDescent="0.5">
      <c r="B33" s="128"/>
      <c r="C33" s="129"/>
      <c r="D33" s="129"/>
      <c r="E33" s="129"/>
      <c r="F33" s="129"/>
      <c r="G33" s="129"/>
      <c r="H33" s="130"/>
    </row>
    <row r="34" spans="2:8" ht="19.95" customHeight="1" x14ac:dyDescent="0.5">
      <c r="B34" s="77"/>
      <c r="C34" s="21" t="s">
        <v>5</v>
      </c>
      <c r="D34" s="131" t="s">
        <v>6</v>
      </c>
      <c r="E34" s="132"/>
      <c r="F34" s="21" t="s">
        <v>7</v>
      </c>
      <c r="G34" s="21" t="s">
        <v>8</v>
      </c>
      <c r="H34" s="79"/>
    </row>
    <row r="35" spans="2:8" ht="19.95" customHeight="1" x14ac:dyDescent="0.5">
      <c r="B35" s="77"/>
      <c r="C35" s="126"/>
      <c r="D35" s="116"/>
      <c r="E35" s="118"/>
      <c r="F35" s="22"/>
      <c r="G35" s="79" t="s">
        <v>86</v>
      </c>
      <c r="H35" s="79"/>
    </row>
    <row r="36" spans="2:8" ht="19.95" customHeight="1" x14ac:dyDescent="0.5">
      <c r="B36" s="77"/>
      <c r="C36" s="127"/>
      <c r="D36" s="133"/>
      <c r="E36" s="134"/>
      <c r="F36" s="23" t="s">
        <v>9</v>
      </c>
      <c r="G36" s="80" t="s">
        <v>50</v>
      </c>
      <c r="H36" s="79"/>
    </row>
    <row r="37" spans="2:8" ht="19.95" customHeight="1" x14ac:dyDescent="0.5">
      <c r="B37" s="77"/>
      <c r="C37" s="21" t="s">
        <v>5</v>
      </c>
      <c r="D37" s="131" t="s">
        <v>6</v>
      </c>
      <c r="E37" s="132"/>
      <c r="F37" s="21" t="s">
        <v>7</v>
      </c>
      <c r="G37" s="21" t="s">
        <v>8</v>
      </c>
      <c r="H37" s="79"/>
    </row>
    <row r="38" spans="2:8" ht="19.95" customHeight="1" x14ac:dyDescent="0.5">
      <c r="B38" s="77"/>
      <c r="C38" s="126"/>
      <c r="D38" s="116"/>
      <c r="E38" s="118"/>
      <c r="F38" s="22"/>
      <c r="G38" s="79" t="s">
        <v>86</v>
      </c>
      <c r="H38" s="79"/>
    </row>
    <row r="39" spans="2:8" ht="19.55" customHeight="1" x14ac:dyDescent="0.5">
      <c r="B39" s="77"/>
      <c r="C39" s="127"/>
      <c r="D39" s="133"/>
      <c r="E39" s="134"/>
      <c r="F39" s="23" t="s">
        <v>9</v>
      </c>
      <c r="G39" s="80" t="s">
        <v>50</v>
      </c>
      <c r="H39" s="79"/>
    </row>
    <row r="40" spans="2:8" ht="6.95" customHeight="1" x14ac:dyDescent="0.5">
      <c r="B40" s="17"/>
      <c r="C40" s="31"/>
      <c r="D40" s="83"/>
      <c r="E40" s="83"/>
      <c r="F40" s="32"/>
      <c r="G40" s="81"/>
      <c r="H40" s="79"/>
    </row>
    <row r="41" spans="2:8" ht="19.95" customHeight="1" x14ac:dyDescent="0.5">
      <c r="B41" s="105" t="s">
        <v>98</v>
      </c>
      <c r="C41" s="106"/>
      <c r="D41" s="106"/>
      <c r="E41" s="106"/>
      <c r="F41" s="106"/>
      <c r="G41" s="106"/>
      <c r="H41" s="107"/>
    </row>
    <row r="42" spans="2:8" ht="19.95" customHeight="1" x14ac:dyDescent="0.5">
      <c r="B42" s="77"/>
      <c r="C42" s="21" t="s">
        <v>10</v>
      </c>
      <c r="D42" s="103"/>
      <c r="E42" s="104"/>
      <c r="F42" s="21" t="s">
        <v>11</v>
      </c>
      <c r="G42" s="29"/>
      <c r="H42" s="79"/>
    </row>
    <row r="43" spans="2:8" ht="19.95" customHeight="1" x14ac:dyDescent="0.5">
      <c r="B43" s="77"/>
      <c r="C43" s="21" t="s">
        <v>12</v>
      </c>
      <c r="D43" s="103"/>
      <c r="E43" s="104"/>
      <c r="F43" s="21" t="s">
        <v>13</v>
      </c>
      <c r="G43" s="29"/>
      <c r="H43" s="79"/>
    </row>
    <row r="44" spans="2:8" ht="6.95" customHeight="1" x14ac:dyDescent="0.5">
      <c r="B44" s="77"/>
      <c r="C44" s="78"/>
      <c r="D44" s="78"/>
      <c r="E44" s="78"/>
      <c r="F44" s="78"/>
      <c r="G44" s="78"/>
      <c r="H44" s="79"/>
    </row>
    <row r="45" spans="2:8" ht="19.95" customHeight="1" x14ac:dyDescent="0.5">
      <c r="B45" s="135" t="s">
        <v>109</v>
      </c>
      <c r="C45" s="136"/>
      <c r="D45" s="136"/>
      <c r="E45" s="136"/>
      <c r="F45" s="136"/>
      <c r="G45" s="136"/>
      <c r="H45" s="137"/>
    </row>
    <row r="46" spans="2:8" ht="19.95" customHeight="1" x14ac:dyDescent="0.5">
      <c r="B46" s="135" t="s">
        <v>110</v>
      </c>
      <c r="C46" s="136"/>
      <c r="D46" s="136"/>
      <c r="E46" s="136"/>
      <c r="F46" s="136"/>
      <c r="G46" s="136"/>
      <c r="H46" s="137"/>
    </row>
    <row r="47" spans="2:8" ht="34.5" customHeight="1" x14ac:dyDescent="0.5">
      <c r="B47" s="135" t="s">
        <v>108</v>
      </c>
      <c r="C47" s="136"/>
      <c r="D47" s="136"/>
      <c r="E47" s="136"/>
      <c r="F47" s="136"/>
      <c r="G47" s="136"/>
      <c r="H47" s="137"/>
    </row>
    <row r="48" spans="2:8" ht="19.55" customHeight="1" x14ac:dyDescent="0.5">
      <c r="B48" s="142" t="s">
        <v>107</v>
      </c>
      <c r="C48" s="143"/>
      <c r="D48" s="143"/>
      <c r="E48" s="143"/>
      <c r="F48" s="143"/>
      <c r="G48" s="143"/>
      <c r="H48" s="144"/>
    </row>
    <row r="49" spans="2:8" x14ac:dyDescent="0.5">
      <c r="B49" s="24"/>
      <c r="C49" s="24"/>
    </row>
    <row r="50" spans="2:8" x14ac:dyDescent="0.5">
      <c r="B50" s="114" t="s">
        <v>115</v>
      </c>
      <c r="C50" s="114"/>
      <c r="D50" s="115"/>
      <c r="E50" s="115"/>
      <c r="F50" s="115"/>
      <c r="G50" s="115"/>
      <c r="H50" s="10"/>
    </row>
    <row r="51" spans="2:8" x14ac:dyDescent="0.5">
      <c r="B51" s="116" t="s">
        <v>0</v>
      </c>
      <c r="C51" s="117"/>
      <c r="D51" s="117"/>
      <c r="E51" s="117"/>
      <c r="F51" s="117"/>
      <c r="G51" s="117"/>
      <c r="H51" s="118"/>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124</v>
      </c>
      <c r="C54" s="106"/>
      <c r="D54" s="106"/>
      <c r="E54" s="106"/>
      <c r="F54" s="106"/>
      <c r="G54" s="106"/>
      <c r="H54" s="107"/>
    </row>
    <row r="55" spans="2:8" x14ac:dyDescent="0.5">
      <c r="B55" s="112" t="s">
        <v>2</v>
      </c>
      <c r="C55" s="113"/>
      <c r="D55" s="113"/>
      <c r="E55" s="113"/>
      <c r="F55" s="113"/>
      <c r="G55" s="99"/>
      <c r="H55" s="12"/>
    </row>
    <row r="56" spans="2:8" x14ac:dyDescent="0.5">
      <c r="B56" s="112" t="s">
        <v>18</v>
      </c>
      <c r="C56" s="113"/>
      <c r="D56" s="113"/>
      <c r="E56" s="113"/>
      <c r="F56" s="113"/>
      <c r="G56" s="25"/>
      <c r="H56" s="12"/>
    </row>
    <row r="57" spans="2:8" x14ac:dyDescent="0.5">
      <c r="B57" s="112" t="s">
        <v>19</v>
      </c>
      <c r="C57" s="113"/>
      <c r="D57" s="113"/>
      <c r="E57" s="113"/>
      <c r="F57" s="113"/>
      <c r="G57" s="25"/>
      <c r="H57" s="12"/>
    </row>
    <row r="58" spans="2:8" x14ac:dyDescent="0.5">
      <c r="B58" s="105"/>
      <c r="C58" s="106"/>
      <c r="D58" s="106"/>
      <c r="E58" s="106"/>
      <c r="F58" s="106"/>
      <c r="G58" s="106"/>
      <c r="H58" s="107"/>
    </row>
    <row r="59" spans="2:8" x14ac:dyDescent="0.5">
      <c r="B59" s="108" t="s">
        <v>3</v>
      </c>
      <c r="C59" s="109"/>
      <c r="D59" s="109"/>
      <c r="E59" s="109"/>
      <c r="F59" s="109"/>
      <c r="G59" s="109"/>
      <c r="H59" s="110"/>
    </row>
    <row r="60" spans="2:8" x14ac:dyDescent="0.5">
      <c r="B60" s="105" t="s">
        <v>21</v>
      </c>
      <c r="C60" s="106"/>
      <c r="D60" s="106"/>
      <c r="E60" s="106"/>
      <c r="F60" s="106"/>
      <c r="G60" s="106"/>
      <c r="H60" s="107"/>
    </row>
    <row r="61" spans="2:8" x14ac:dyDescent="0.5">
      <c r="B61" s="13" t="s">
        <v>15</v>
      </c>
      <c r="C61" s="14"/>
      <c r="D61" s="15" t="str">
        <f>IF(D17="","",D17)</f>
        <v/>
      </c>
      <c r="E61" s="16" t="s">
        <v>14</v>
      </c>
      <c r="F61" s="16"/>
      <c r="G61" s="16"/>
      <c r="H61" s="12"/>
    </row>
    <row r="62" spans="2:8" x14ac:dyDescent="0.5">
      <c r="B62" s="13" t="s">
        <v>90</v>
      </c>
      <c r="C62" s="16"/>
      <c r="D62" s="111" t="str">
        <f>IFERROR(VLOOKUP(D61,非表示にするよ!D:E,2,0),"")</f>
        <v/>
      </c>
      <c r="E62" s="111"/>
      <c r="F62" s="111"/>
      <c r="G62" s="111"/>
      <c r="H62" s="12"/>
    </row>
    <row r="63" spans="2:8" x14ac:dyDescent="0.5">
      <c r="B63" s="13" t="s">
        <v>91</v>
      </c>
      <c r="C63" s="16"/>
      <c r="D63" s="111" t="str">
        <f>IFERROR(VLOOKUP(D61,非表示にするよ!D:F,3,0),"")</f>
        <v/>
      </c>
      <c r="E63" s="111"/>
      <c r="F63" s="111"/>
      <c r="G63" s="111"/>
      <c r="H63" s="12"/>
    </row>
    <row r="64" spans="2:8" x14ac:dyDescent="0.5">
      <c r="B64" s="13"/>
      <c r="C64" s="16"/>
      <c r="D64" s="82"/>
      <c r="E64" s="82"/>
      <c r="F64" s="82"/>
      <c r="G64" s="82"/>
      <c r="H64" s="12"/>
    </row>
    <row r="65" spans="2:8" x14ac:dyDescent="0.5">
      <c r="B65" s="105" t="s">
        <v>126</v>
      </c>
      <c r="C65" s="106"/>
      <c r="D65" s="106"/>
      <c r="E65" s="106"/>
      <c r="F65" s="106"/>
      <c r="G65" s="106"/>
      <c r="H65" s="107"/>
    </row>
    <row r="66" spans="2:8" x14ac:dyDescent="0.5">
      <c r="B66" s="17"/>
      <c r="C66" s="18" t="s">
        <v>75</v>
      </c>
      <c r="D66" s="103"/>
      <c r="E66" s="104"/>
      <c r="F66" s="19" t="s">
        <v>4</v>
      </c>
      <c r="G66" s="20"/>
      <c r="H66" s="79"/>
    </row>
    <row r="67" spans="2:8" x14ac:dyDescent="0.5">
      <c r="B67" s="17"/>
      <c r="C67" s="48"/>
      <c r="D67" s="83"/>
      <c r="E67" s="83"/>
      <c r="F67" s="32"/>
      <c r="G67" s="81"/>
      <c r="H67" s="79"/>
    </row>
    <row r="68" spans="2:8" x14ac:dyDescent="0.5">
      <c r="B68" s="17"/>
      <c r="C68" s="18" t="s">
        <v>75</v>
      </c>
      <c r="D68" s="103"/>
      <c r="E68" s="104"/>
      <c r="F68" s="19" t="s">
        <v>4</v>
      </c>
      <c r="G68" s="20"/>
      <c r="H68" s="79"/>
    </row>
    <row r="69" spans="2:8" x14ac:dyDescent="0.5">
      <c r="B69" s="17"/>
      <c r="C69" s="48"/>
      <c r="D69" s="83"/>
      <c r="E69" s="83"/>
      <c r="F69" s="32"/>
      <c r="G69" s="81"/>
      <c r="H69" s="79"/>
    </row>
    <row r="70" spans="2:8" x14ac:dyDescent="0.5">
      <c r="B70" s="17"/>
      <c r="C70" s="18" t="s">
        <v>75</v>
      </c>
      <c r="D70" s="103"/>
      <c r="E70" s="104"/>
      <c r="F70" s="19" t="s">
        <v>4</v>
      </c>
      <c r="G70" s="20"/>
      <c r="H70" s="79"/>
    </row>
    <row r="71" spans="2:8" x14ac:dyDescent="0.5">
      <c r="B71" s="17"/>
      <c r="C71" s="48"/>
      <c r="D71" s="83"/>
      <c r="E71" s="83"/>
      <c r="F71" s="32"/>
      <c r="G71" s="81"/>
      <c r="H71" s="79"/>
    </row>
    <row r="72" spans="2:8" x14ac:dyDescent="0.5">
      <c r="B72" s="17"/>
      <c r="C72" s="18" t="s">
        <v>75</v>
      </c>
      <c r="D72" s="103"/>
      <c r="E72" s="104"/>
      <c r="F72" s="19" t="s">
        <v>4</v>
      </c>
      <c r="G72" s="20"/>
      <c r="H72" s="79"/>
    </row>
    <row r="73" spans="2:8" x14ac:dyDescent="0.5">
      <c r="B73" s="17"/>
      <c r="C73" s="48"/>
      <c r="D73" s="83"/>
      <c r="E73" s="83"/>
      <c r="F73" s="32"/>
      <c r="G73" s="81"/>
      <c r="H73" s="79"/>
    </row>
    <row r="74" spans="2:8" x14ac:dyDescent="0.5">
      <c r="B74" s="17"/>
      <c r="C74" s="18" t="s">
        <v>75</v>
      </c>
      <c r="D74" s="103"/>
      <c r="E74" s="104"/>
      <c r="F74" s="19" t="s">
        <v>4</v>
      </c>
      <c r="G74" s="20"/>
      <c r="H74" s="79"/>
    </row>
    <row r="75" spans="2:8" x14ac:dyDescent="0.5">
      <c r="B75" s="17"/>
      <c r="C75" s="48"/>
      <c r="D75" s="83"/>
      <c r="E75" s="83"/>
      <c r="F75" s="32"/>
      <c r="G75" s="81"/>
      <c r="H75" s="79"/>
    </row>
    <row r="76" spans="2:8" x14ac:dyDescent="0.5">
      <c r="B76" s="17"/>
      <c r="C76" s="18" t="s">
        <v>75</v>
      </c>
      <c r="D76" s="103"/>
      <c r="E76" s="104"/>
      <c r="F76" s="19" t="s">
        <v>4</v>
      </c>
      <c r="G76" s="20"/>
      <c r="H76" s="79"/>
    </row>
    <row r="77" spans="2:8" x14ac:dyDescent="0.5">
      <c r="B77" s="17"/>
      <c r="C77" s="48"/>
      <c r="D77" s="83"/>
      <c r="E77" s="83"/>
      <c r="F77" s="32"/>
      <c r="G77" s="81"/>
      <c r="H77" s="79"/>
    </row>
    <row r="78" spans="2:8" x14ac:dyDescent="0.5">
      <c r="B78" s="17"/>
      <c r="C78" s="18" t="s">
        <v>75</v>
      </c>
      <c r="D78" s="103"/>
      <c r="E78" s="104"/>
      <c r="F78" s="19" t="s">
        <v>4</v>
      </c>
      <c r="G78" s="20"/>
      <c r="H78" s="79"/>
    </row>
    <row r="79" spans="2:8" x14ac:dyDescent="0.5">
      <c r="B79" s="17"/>
      <c r="C79" s="48"/>
      <c r="D79" s="83"/>
      <c r="E79" s="83"/>
      <c r="F79" s="32"/>
      <c r="G79" s="81"/>
      <c r="H79" s="79"/>
    </row>
    <row r="80" spans="2:8" x14ac:dyDescent="0.5">
      <c r="B80" s="17"/>
      <c r="C80" s="18" t="s">
        <v>75</v>
      </c>
      <c r="D80" s="103"/>
      <c r="E80" s="104"/>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5" t="s">
        <v>22</v>
      </c>
      <c r="C83" s="106"/>
      <c r="D83" s="106"/>
      <c r="E83" s="106"/>
      <c r="F83" s="106"/>
      <c r="G83" s="106"/>
      <c r="H83" s="107"/>
    </row>
    <row r="84" spans="2:8" x14ac:dyDescent="0.5">
      <c r="B84" s="77"/>
      <c r="C84" s="21" t="s">
        <v>10</v>
      </c>
      <c r="D84" s="103"/>
      <c r="E84" s="104"/>
      <c r="F84" s="21" t="s">
        <v>11</v>
      </c>
      <c r="G84" s="29"/>
      <c r="H84" s="79"/>
    </row>
    <row r="85" spans="2:8" x14ac:dyDescent="0.5">
      <c r="B85" s="77"/>
      <c r="C85" s="21" t="s">
        <v>12</v>
      </c>
      <c r="D85" s="103"/>
      <c r="E85" s="104"/>
      <c r="F85" s="21" t="s">
        <v>13</v>
      </c>
      <c r="G85" s="29"/>
      <c r="H85" s="79"/>
    </row>
    <row r="86" spans="2:8" x14ac:dyDescent="0.5">
      <c r="B86" s="77"/>
      <c r="C86" s="78"/>
      <c r="D86" s="78"/>
      <c r="E86" s="78"/>
      <c r="F86" s="78"/>
      <c r="G86" s="78"/>
      <c r="H86" s="79"/>
    </row>
    <row r="87" spans="2:8" ht="18.7" customHeight="1" x14ac:dyDescent="0.5">
      <c r="B87" s="135" t="s">
        <v>77</v>
      </c>
      <c r="C87" s="136"/>
      <c r="D87" s="136"/>
      <c r="E87" s="136"/>
      <c r="F87" s="136"/>
      <c r="G87" s="136"/>
      <c r="H87" s="137"/>
    </row>
    <row r="88" spans="2:8" ht="18.7" customHeight="1" x14ac:dyDescent="0.5">
      <c r="B88" s="135" t="s">
        <v>47</v>
      </c>
      <c r="C88" s="136"/>
      <c r="D88" s="136"/>
      <c r="E88" s="136"/>
      <c r="F88" s="136"/>
      <c r="G88" s="136"/>
      <c r="H88" s="137"/>
    </row>
    <row r="89" spans="2:8" ht="34.5" customHeight="1" x14ac:dyDescent="0.5">
      <c r="B89" s="135" t="s">
        <v>87</v>
      </c>
      <c r="C89" s="136"/>
      <c r="D89" s="136"/>
      <c r="E89" s="136"/>
      <c r="F89" s="136"/>
      <c r="G89" s="136"/>
      <c r="H89" s="137"/>
    </row>
    <row r="90" spans="2:8" ht="30.9" customHeight="1" x14ac:dyDescent="0.5">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1796875" style="11" customWidth="1"/>
    <col min="7" max="7" width="31.36328125" style="11" customWidth="1"/>
    <col min="8" max="8" width="1.1796875" style="11" customWidth="1"/>
    <col min="9" max="9" width="6.7265625" style="11"/>
    <col min="10" max="10" width="8.453125" style="11" bestFit="1" customWidth="1"/>
    <col min="11" max="16384" width="6.7265625" style="11"/>
  </cols>
  <sheetData>
    <row r="1" spans="2:10" ht="18.7" customHeight="1" x14ac:dyDescent="0.5">
      <c r="B1" s="114" t="s">
        <v>26</v>
      </c>
      <c r="C1" s="114"/>
      <c r="D1" s="145" t="str">
        <f>IFERROR(VLOOKUP(D18,非表示にするよ!D:P,13,0),"")</f>
        <v/>
      </c>
      <c r="E1" s="145"/>
      <c r="F1" s="145"/>
      <c r="G1" s="145"/>
      <c r="H1" s="10"/>
    </row>
    <row r="2" spans="2:10" ht="19.95" customHeight="1" x14ac:dyDescent="0.5">
      <c r="B2" s="116" t="s">
        <v>0</v>
      </c>
      <c r="C2" s="117"/>
      <c r="D2" s="117"/>
      <c r="E2" s="117"/>
      <c r="F2" s="117"/>
      <c r="G2" s="117"/>
      <c r="H2" s="118"/>
    </row>
    <row r="3" spans="2:10" ht="19.95" customHeight="1" x14ac:dyDescent="0.5">
      <c r="B3" s="146" t="s">
        <v>52</v>
      </c>
      <c r="C3" s="147"/>
      <c r="D3" s="147"/>
      <c r="E3" s="147"/>
      <c r="F3" s="147"/>
      <c r="G3" s="147"/>
      <c r="H3" s="148"/>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54" t="s">
        <v>53</v>
      </c>
      <c r="H6" s="12"/>
    </row>
    <row r="7" spans="2:10" ht="19.95" customHeight="1" x14ac:dyDescent="0.5">
      <c r="B7" s="112" t="s">
        <v>18</v>
      </c>
      <c r="C7" s="113"/>
      <c r="D7" s="113"/>
      <c r="E7" s="113"/>
      <c r="F7" s="113"/>
      <c r="G7" s="54" t="s">
        <v>54</v>
      </c>
      <c r="H7" s="12"/>
    </row>
    <row r="8" spans="2:10" ht="19.95" customHeight="1" x14ac:dyDescent="0.5">
      <c r="B8" s="112" t="s">
        <v>19</v>
      </c>
      <c r="C8" s="113"/>
      <c r="D8" s="113"/>
      <c r="E8" s="113"/>
      <c r="F8" s="113"/>
      <c r="G8" s="54" t="s">
        <v>55</v>
      </c>
      <c r="H8" s="12"/>
      <c r="J8" s="38"/>
    </row>
    <row r="9" spans="2:10" ht="19.95" customHeight="1" x14ac:dyDescent="0.5">
      <c r="B9" s="105"/>
      <c r="C9" s="106"/>
      <c r="D9" s="106"/>
      <c r="E9" s="106"/>
      <c r="F9" s="106"/>
      <c r="G9" s="106"/>
      <c r="H9" s="107"/>
    </row>
    <row r="10" spans="2:10" ht="19.95" customHeight="1" x14ac:dyDescent="0.5">
      <c r="B10" s="105" t="s">
        <v>41</v>
      </c>
      <c r="C10" s="106"/>
      <c r="D10" s="106"/>
      <c r="E10" s="106"/>
      <c r="F10" s="106"/>
      <c r="G10" s="106"/>
      <c r="H10" s="107"/>
    </row>
    <row r="11" spans="2:10" ht="19.95" customHeight="1" x14ac:dyDescent="0.5">
      <c r="B11" s="105" t="s">
        <v>40</v>
      </c>
      <c r="C11" s="106"/>
      <c r="D11" s="106"/>
      <c r="E11" s="106"/>
      <c r="F11" s="106"/>
      <c r="G11" s="106"/>
      <c r="H11" s="107"/>
    </row>
    <row r="12" spans="2:10" ht="19.95" customHeight="1" x14ac:dyDescent="0.5">
      <c r="B12" s="105" t="s">
        <v>20</v>
      </c>
      <c r="C12" s="106"/>
      <c r="D12" s="106"/>
      <c r="E12" s="106"/>
      <c r="F12" s="106"/>
      <c r="G12" s="106"/>
      <c r="H12" s="107"/>
    </row>
    <row r="13" spans="2:10" ht="20.100000000000001" customHeight="1" x14ac:dyDescent="0.5">
      <c r="B13" s="105" t="s">
        <v>42</v>
      </c>
      <c r="C13" s="106"/>
      <c r="D13" s="106"/>
      <c r="E13" s="106"/>
      <c r="F13" s="106"/>
      <c r="G13" s="106"/>
      <c r="H13" s="107"/>
    </row>
    <row r="14" spans="2:10" ht="20.100000000000001" customHeight="1" x14ac:dyDescent="0.5">
      <c r="B14" s="105" t="s">
        <v>43</v>
      </c>
      <c r="C14" s="106"/>
      <c r="D14" s="106"/>
      <c r="E14" s="106"/>
      <c r="F14" s="106"/>
      <c r="G14" s="106"/>
      <c r="H14" s="107"/>
    </row>
    <row r="15" spans="2:10" ht="20.100000000000001" customHeight="1" x14ac:dyDescent="0.5">
      <c r="B15" s="120" t="s">
        <v>44</v>
      </c>
      <c r="C15" s="121"/>
      <c r="D15" s="121"/>
      <c r="E15" s="121"/>
      <c r="F15" s="121"/>
      <c r="G15" s="121"/>
      <c r="H15" s="122"/>
    </row>
    <row r="16" spans="2:10" ht="19.95" customHeight="1" x14ac:dyDescent="0.5">
      <c r="B16" s="108" t="s">
        <v>3</v>
      </c>
      <c r="C16" s="109"/>
      <c r="D16" s="109"/>
      <c r="E16" s="109"/>
      <c r="F16" s="109"/>
      <c r="G16" s="109"/>
      <c r="H16" s="110"/>
    </row>
    <row r="17" spans="2:8" ht="19.95" customHeight="1" x14ac:dyDescent="0.5">
      <c r="B17" s="105" t="s">
        <v>21</v>
      </c>
      <c r="C17" s="106"/>
      <c r="D17" s="106"/>
      <c r="E17" s="106"/>
      <c r="F17" s="106"/>
      <c r="G17" s="106"/>
      <c r="H17" s="107"/>
    </row>
    <row r="18" spans="2:8" ht="19.95" customHeight="1" x14ac:dyDescent="0.5">
      <c r="B18" s="13" t="s">
        <v>15</v>
      </c>
      <c r="C18" s="14"/>
      <c r="D18" s="62">
        <v>448</v>
      </c>
      <c r="E18" s="16" t="s">
        <v>14</v>
      </c>
      <c r="F18" s="16"/>
      <c r="G18" s="16"/>
      <c r="H18" s="12"/>
    </row>
    <row r="19" spans="2:8" ht="19.95" customHeight="1" x14ac:dyDescent="0.5">
      <c r="B19" s="13" t="s">
        <v>16</v>
      </c>
      <c r="C19" s="16"/>
      <c r="D19" s="149" t="str">
        <f>IFERROR(VLOOKUP($D$18,非表示にするよ!D:E,2,0),"")</f>
        <v/>
      </c>
      <c r="E19" s="149"/>
      <c r="F19" s="149"/>
      <c r="G19" s="149"/>
      <c r="H19" s="12"/>
    </row>
    <row r="20" spans="2:8" ht="19.95" customHeight="1" x14ac:dyDescent="0.5">
      <c r="B20" s="13" t="s">
        <v>17</v>
      </c>
      <c r="C20" s="16"/>
      <c r="D20" s="149" t="str">
        <f>IFERROR(VLOOKUP($D$18,非表示にするよ!D:F,3,0),"")</f>
        <v/>
      </c>
      <c r="E20" s="149"/>
      <c r="F20" s="149"/>
      <c r="G20" s="149"/>
      <c r="H20" s="12"/>
    </row>
    <row r="21" spans="2:8" ht="19.95" customHeight="1" x14ac:dyDescent="0.5">
      <c r="B21" s="105" t="s">
        <v>70</v>
      </c>
      <c r="C21" s="106"/>
      <c r="D21" s="106"/>
      <c r="E21" s="106"/>
      <c r="F21" s="106"/>
      <c r="G21" s="106"/>
      <c r="H21" s="107"/>
    </row>
    <row r="22" spans="2:8" ht="19.55" customHeight="1" x14ac:dyDescent="0.5">
      <c r="B22" s="17"/>
      <c r="C22" s="18" t="s">
        <v>80</v>
      </c>
      <c r="D22" s="150" t="s">
        <v>57</v>
      </c>
      <c r="E22" s="151"/>
      <c r="F22" s="19" t="s">
        <v>4</v>
      </c>
      <c r="G22" s="59" t="s">
        <v>56</v>
      </c>
      <c r="H22" s="44"/>
    </row>
    <row r="23" spans="2:8" ht="12.9" customHeight="1" x14ac:dyDescent="0.5">
      <c r="B23" s="17"/>
      <c r="C23" s="31"/>
      <c r="D23" s="47"/>
      <c r="E23" s="47"/>
      <c r="F23" s="32"/>
      <c r="G23" s="46"/>
      <c r="H23" s="44"/>
    </row>
    <row r="24" spans="2:8" ht="34.5" customHeight="1" x14ac:dyDescent="0.5">
      <c r="B24" s="105" t="s">
        <v>76</v>
      </c>
      <c r="C24" s="106"/>
      <c r="D24" s="106"/>
      <c r="E24" s="106"/>
      <c r="F24" s="106"/>
      <c r="G24" s="106"/>
      <c r="H24" s="107"/>
    </row>
    <row r="25" spans="2:8" ht="19.95" customHeight="1" x14ac:dyDescent="0.5">
      <c r="B25" s="42"/>
      <c r="C25" s="21" t="s">
        <v>5</v>
      </c>
      <c r="D25" s="131" t="s">
        <v>6</v>
      </c>
      <c r="E25" s="132"/>
      <c r="F25" s="21" t="s">
        <v>7</v>
      </c>
      <c r="G25" s="21" t="s">
        <v>8</v>
      </c>
      <c r="H25" s="44"/>
    </row>
    <row r="26" spans="2:8" ht="19.95" customHeight="1" x14ac:dyDescent="0.5">
      <c r="B26" s="105"/>
      <c r="C26" s="152" t="s">
        <v>81</v>
      </c>
      <c r="D26" s="154" t="s">
        <v>58</v>
      </c>
      <c r="E26" s="155"/>
      <c r="F26" s="55" t="s">
        <v>59</v>
      </c>
      <c r="G26" s="56" t="s">
        <v>60</v>
      </c>
      <c r="H26" s="44"/>
    </row>
    <row r="27" spans="2:8" ht="19.95" customHeight="1" x14ac:dyDescent="0.5">
      <c r="B27" s="105"/>
      <c r="C27" s="153"/>
      <c r="D27" s="153"/>
      <c r="E27" s="156"/>
      <c r="F27" s="57" t="s">
        <v>9</v>
      </c>
      <c r="G27" s="58" t="s">
        <v>61</v>
      </c>
      <c r="H27" s="44"/>
    </row>
    <row r="28" spans="2:8" ht="2.1" customHeight="1" x14ac:dyDescent="0.5">
      <c r="B28" s="17"/>
      <c r="C28" s="31"/>
      <c r="D28" s="43"/>
      <c r="E28" s="43"/>
      <c r="F28" s="32"/>
      <c r="G28" s="46"/>
      <c r="H28" s="44"/>
    </row>
    <row r="29" spans="2:8" ht="19.95" customHeight="1" outlineLevel="1" x14ac:dyDescent="0.5">
      <c r="B29" s="128" t="s">
        <v>45</v>
      </c>
      <c r="C29" s="129"/>
      <c r="D29" s="129"/>
      <c r="E29" s="129"/>
      <c r="F29" s="129"/>
      <c r="G29" s="129"/>
      <c r="H29" s="130"/>
    </row>
    <row r="30" spans="2:8" ht="26.45" customHeight="1" outlineLevel="1" x14ac:dyDescent="0.5">
      <c r="B30" s="128"/>
      <c r="C30" s="129"/>
      <c r="D30" s="129"/>
      <c r="E30" s="129"/>
      <c r="F30" s="129"/>
      <c r="G30" s="129"/>
      <c r="H30" s="130"/>
    </row>
    <row r="31" spans="2:8" ht="19.95" customHeight="1" outlineLevel="1" x14ac:dyDescent="0.5">
      <c r="B31" s="42"/>
      <c r="C31" s="21" t="s">
        <v>5</v>
      </c>
      <c r="D31" s="131" t="s">
        <v>6</v>
      </c>
      <c r="E31" s="132"/>
      <c r="F31" s="21" t="s">
        <v>7</v>
      </c>
      <c r="G31" s="21" t="s">
        <v>8</v>
      </c>
      <c r="H31" s="44"/>
    </row>
    <row r="32" spans="2:8" ht="19.95" customHeight="1" outlineLevel="1" x14ac:dyDescent="0.5">
      <c r="B32" s="42"/>
      <c r="C32" s="108"/>
      <c r="D32" s="116"/>
      <c r="E32" s="118"/>
      <c r="F32" s="22"/>
      <c r="G32" s="44" t="s">
        <v>49</v>
      </c>
      <c r="H32" s="44"/>
    </row>
    <row r="33" spans="2:8" ht="19.95" customHeight="1" outlineLevel="1" x14ac:dyDescent="0.5">
      <c r="B33" s="42"/>
      <c r="C33" s="133"/>
      <c r="D33" s="133"/>
      <c r="E33" s="134"/>
      <c r="F33" s="23" t="s">
        <v>9</v>
      </c>
      <c r="G33" s="45" t="s">
        <v>50</v>
      </c>
      <c r="H33" s="44"/>
    </row>
    <row r="34" spans="2:8" ht="19.95" customHeight="1" outlineLevel="1" x14ac:dyDescent="0.5">
      <c r="B34" s="42"/>
      <c r="C34" s="21" t="s">
        <v>5</v>
      </c>
      <c r="D34" s="131" t="s">
        <v>6</v>
      </c>
      <c r="E34" s="132"/>
      <c r="F34" s="21" t="s">
        <v>7</v>
      </c>
      <c r="G34" s="21" t="s">
        <v>8</v>
      </c>
      <c r="H34" s="44"/>
    </row>
    <row r="35" spans="2:8" ht="19.95" customHeight="1" outlineLevel="1" x14ac:dyDescent="0.5">
      <c r="B35" s="42"/>
      <c r="C35" s="108"/>
      <c r="D35" s="116"/>
      <c r="E35" s="118"/>
      <c r="F35" s="22"/>
      <c r="G35" s="44" t="s">
        <v>49</v>
      </c>
      <c r="H35" s="44"/>
    </row>
    <row r="36" spans="2:8" ht="19.95" customHeight="1" outlineLevel="1" x14ac:dyDescent="0.5">
      <c r="B36" s="42"/>
      <c r="C36" s="133"/>
      <c r="D36" s="133"/>
      <c r="E36" s="134"/>
      <c r="F36" s="23" t="s">
        <v>9</v>
      </c>
      <c r="G36" s="45" t="s">
        <v>50</v>
      </c>
      <c r="H36" s="44"/>
    </row>
    <row r="37" spans="2:8" ht="19.95" customHeight="1" x14ac:dyDescent="0.5">
      <c r="B37" s="105" t="s">
        <v>22</v>
      </c>
      <c r="C37" s="106"/>
      <c r="D37" s="106"/>
      <c r="E37" s="106"/>
      <c r="F37" s="106"/>
      <c r="G37" s="106"/>
      <c r="H37" s="107"/>
    </row>
    <row r="38" spans="2:8" ht="19.95" customHeight="1" x14ac:dyDescent="0.5">
      <c r="B38" s="42"/>
      <c r="C38" s="21" t="s">
        <v>10</v>
      </c>
      <c r="D38" s="150" t="s">
        <v>62</v>
      </c>
      <c r="E38" s="151"/>
      <c r="F38" s="21" t="s">
        <v>11</v>
      </c>
      <c r="G38" s="60" t="s">
        <v>63</v>
      </c>
      <c r="H38" s="44"/>
    </row>
    <row r="39" spans="2:8" ht="19.95" customHeight="1" x14ac:dyDescent="0.5">
      <c r="B39" s="42"/>
      <c r="C39" s="21" t="s">
        <v>12</v>
      </c>
      <c r="D39" s="150" t="s">
        <v>64</v>
      </c>
      <c r="E39" s="151"/>
      <c r="F39" s="21" t="s">
        <v>13</v>
      </c>
      <c r="G39" s="60" t="s">
        <v>64</v>
      </c>
      <c r="H39" s="44"/>
    </row>
    <row r="40" spans="2:8" ht="6.95" customHeight="1" x14ac:dyDescent="0.5">
      <c r="B40" s="42"/>
      <c r="C40" s="43"/>
      <c r="D40" s="43"/>
      <c r="E40" s="43"/>
      <c r="F40" s="43"/>
      <c r="G40" s="43"/>
      <c r="H40" s="44"/>
    </row>
    <row r="41" spans="2:8" ht="19.95" customHeight="1" x14ac:dyDescent="0.5">
      <c r="B41" s="105" t="s">
        <v>51</v>
      </c>
      <c r="C41" s="106"/>
      <c r="D41" s="106"/>
      <c r="E41" s="106"/>
      <c r="F41" s="106"/>
      <c r="G41" s="106"/>
      <c r="H41" s="107"/>
    </row>
    <row r="42" spans="2:8" ht="19.95" customHeight="1" x14ac:dyDescent="0.5">
      <c r="B42" s="105" t="s">
        <v>47</v>
      </c>
      <c r="C42" s="106"/>
      <c r="D42" s="106"/>
      <c r="E42" s="106"/>
      <c r="F42" s="106"/>
      <c r="G42" s="106"/>
      <c r="H42" s="107"/>
    </row>
    <row r="43" spans="2:8" ht="30.05" customHeight="1" x14ac:dyDescent="0.5">
      <c r="B43" s="100" t="s">
        <v>46</v>
      </c>
      <c r="C43" s="101"/>
      <c r="D43" s="101"/>
      <c r="E43" s="101"/>
      <c r="F43" s="101"/>
      <c r="G43" s="101"/>
      <c r="H43" s="102"/>
    </row>
    <row r="44" spans="2:8" x14ac:dyDescent="0.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179687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19" t="s">
        <v>88</v>
      </c>
      <c r="C1" s="119"/>
      <c r="D1" s="157" t="str">
        <f>IFERROR(VLOOKUP(D17,非表示にするよ!D:P,13,0),"")</f>
        <v/>
      </c>
      <c r="E1" s="157"/>
      <c r="F1" s="157"/>
      <c r="G1" s="157"/>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96" t="s">
        <v>118</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54" t="s">
        <v>53</v>
      </c>
      <c r="H6" s="12"/>
    </row>
    <row r="7" spans="2:10" ht="19.95" customHeight="1" x14ac:dyDescent="0.5">
      <c r="B7" s="112" t="s">
        <v>18</v>
      </c>
      <c r="C7" s="113"/>
      <c r="D7" s="113"/>
      <c r="E7" s="113"/>
      <c r="F7" s="113"/>
      <c r="G7" s="54" t="s">
        <v>54</v>
      </c>
      <c r="H7" s="12"/>
    </row>
    <row r="8" spans="2:10" ht="19.95" customHeight="1" x14ac:dyDescent="0.5">
      <c r="B8" s="112" t="s">
        <v>19</v>
      </c>
      <c r="C8" s="113"/>
      <c r="D8" s="113"/>
      <c r="E8" s="113"/>
      <c r="F8" s="113"/>
      <c r="G8" s="54" t="s">
        <v>55</v>
      </c>
      <c r="H8" s="12"/>
      <c r="J8" s="38"/>
    </row>
    <row r="9" spans="2:10" ht="19.95" customHeight="1" x14ac:dyDescent="0.5">
      <c r="B9" s="105"/>
      <c r="C9" s="106"/>
      <c r="D9" s="106"/>
      <c r="E9" s="106"/>
      <c r="F9" s="106"/>
      <c r="G9" s="106"/>
      <c r="H9" s="107"/>
    </row>
    <row r="10" spans="2:10" ht="19.95" customHeight="1" x14ac:dyDescent="0.5">
      <c r="B10" s="105" t="s">
        <v>111</v>
      </c>
      <c r="C10" s="106"/>
      <c r="D10" s="106"/>
      <c r="E10" s="106"/>
      <c r="F10" s="106"/>
      <c r="G10" s="106"/>
      <c r="H10" s="107"/>
    </row>
    <row r="11" spans="2:10" ht="19.95" customHeight="1" x14ac:dyDescent="0.5">
      <c r="B11" s="105" t="s">
        <v>20</v>
      </c>
      <c r="C11" s="106"/>
      <c r="D11" s="106"/>
      <c r="E11" s="106"/>
      <c r="F11" s="106"/>
      <c r="G11" s="106"/>
      <c r="H11" s="107"/>
    </row>
    <row r="12" spans="2:10" ht="20.100000000000001" customHeight="1" x14ac:dyDescent="0.5">
      <c r="B12" s="105" t="s">
        <v>112</v>
      </c>
      <c r="C12" s="106"/>
      <c r="D12" s="106"/>
      <c r="E12" s="106"/>
      <c r="F12" s="106"/>
      <c r="G12" s="106"/>
      <c r="H12" s="107"/>
    </row>
    <row r="13" spans="2:10" ht="20.100000000000001" customHeight="1" x14ac:dyDescent="0.5">
      <c r="B13" s="105" t="s">
        <v>114</v>
      </c>
      <c r="C13" s="106"/>
      <c r="D13" s="106"/>
      <c r="E13" s="106"/>
      <c r="F13" s="106"/>
      <c r="G13" s="106"/>
      <c r="H13" s="107"/>
    </row>
    <row r="14" spans="2:10" ht="20.100000000000001" customHeight="1" x14ac:dyDescent="0.5">
      <c r="B14" s="120" t="s">
        <v>113</v>
      </c>
      <c r="C14" s="121"/>
      <c r="D14" s="121"/>
      <c r="E14" s="121"/>
      <c r="F14" s="121"/>
      <c r="G14" s="121"/>
      <c r="H14" s="122"/>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97" t="s">
        <v>119</v>
      </c>
      <c r="E17" s="16" t="s">
        <v>14</v>
      </c>
      <c r="F17" s="16"/>
      <c r="G17" s="16"/>
      <c r="H17" s="12"/>
    </row>
    <row r="18" spans="2:8" ht="19.95" customHeight="1" x14ac:dyDescent="0.5">
      <c r="B18" s="13" t="s">
        <v>90</v>
      </c>
      <c r="C18" s="16"/>
      <c r="D18" s="158" t="str">
        <f>IFERROR(VLOOKUP($D$17,非表示にするよ!D:E,2,0),"")</f>
        <v/>
      </c>
      <c r="E18" s="158"/>
      <c r="F18" s="158"/>
      <c r="G18" s="158"/>
      <c r="H18" s="12"/>
    </row>
    <row r="19" spans="2:8" ht="19.95" customHeight="1" x14ac:dyDescent="0.5">
      <c r="B19" s="13" t="s">
        <v>91</v>
      </c>
      <c r="C19" s="16"/>
      <c r="D19" s="158" t="str">
        <f>IFERROR(VLOOKUP($D$17,非表示にするよ!D:F,3,0),"")</f>
        <v/>
      </c>
      <c r="E19" s="158"/>
      <c r="F19" s="158"/>
      <c r="G19" s="158"/>
      <c r="H19" s="12"/>
    </row>
    <row r="20" spans="2:8" ht="19.95" customHeight="1" x14ac:dyDescent="0.5">
      <c r="B20" s="105" t="s">
        <v>105</v>
      </c>
      <c r="C20" s="106"/>
      <c r="D20" s="106"/>
      <c r="E20" s="106"/>
      <c r="F20" s="106"/>
      <c r="G20" s="106"/>
      <c r="H20" s="107"/>
    </row>
    <row r="21" spans="2:8" ht="19.55" customHeight="1" x14ac:dyDescent="0.5">
      <c r="B21" s="17"/>
      <c r="C21" s="18" t="s">
        <v>75</v>
      </c>
      <c r="D21" s="150" t="s">
        <v>57</v>
      </c>
      <c r="E21" s="151"/>
      <c r="F21" s="19" t="s">
        <v>4</v>
      </c>
      <c r="G21" s="59" t="s">
        <v>120</v>
      </c>
      <c r="H21" s="89"/>
    </row>
    <row r="22" spans="2:8" ht="19.55" customHeight="1" x14ac:dyDescent="0.5">
      <c r="B22" s="17"/>
      <c r="C22" s="31" t="s">
        <v>130</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24" t="s">
        <v>117</v>
      </c>
      <c r="D24" s="124"/>
      <c r="E24" s="124"/>
      <c r="F24" s="124"/>
      <c r="G24" s="124"/>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2.950000000000003" customHeight="1" x14ac:dyDescent="0.5">
      <c r="B27" s="105" t="s">
        <v>102</v>
      </c>
      <c r="C27" s="106"/>
      <c r="D27" s="106"/>
      <c r="E27" s="106"/>
      <c r="F27" s="106"/>
      <c r="G27" s="106"/>
      <c r="H27" s="107"/>
    </row>
    <row r="28" spans="2:8" ht="19.95" customHeight="1" x14ac:dyDescent="0.5">
      <c r="B28" s="87"/>
      <c r="C28" s="21" t="s">
        <v>5</v>
      </c>
      <c r="D28" s="131" t="s">
        <v>6</v>
      </c>
      <c r="E28" s="132"/>
      <c r="F28" s="21" t="s">
        <v>7</v>
      </c>
      <c r="G28" s="21" t="s">
        <v>8</v>
      </c>
      <c r="H28" s="89"/>
    </row>
    <row r="29" spans="2:8" ht="20.350000000000001" customHeight="1" x14ac:dyDescent="0.5">
      <c r="B29" s="105"/>
      <c r="C29" s="152" t="s">
        <v>121</v>
      </c>
      <c r="D29" s="154" t="s">
        <v>58</v>
      </c>
      <c r="E29" s="155"/>
      <c r="F29" s="55" t="s">
        <v>59</v>
      </c>
      <c r="G29" s="95" t="s">
        <v>122</v>
      </c>
      <c r="H29" s="89"/>
    </row>
    <row r="30" spans="2:8" ht="19.95" customHeight="1" x14ac:dyDescent="0.5">
      <c r="B30" s="105"/>
      <c r="C30" s="153"/>
      <c r="D30" s="153"/>
      <c r="E30" s="156"/>
      <c r="F30" s="57" t="s">
        <v>9</v>
      </c>
      <c r="G30" s="58" t="s">
        <v>123</v>
      </c>
      <c r="H30" s="89"/>
    </row>
    <row r="31" spans="2:8" ht="2.1" customHeight="1" x14ac:dyDescent="0.5">
      <c r="B31" s="17"/>
      <c r="C31" s="31"/>
      <c r="D31" s="88"/>
      <c r="E31" s="88"/>
      <c r="F31" s="32"/>
      <c r="G31" s="91"/>
      <c r="H31" s="89"/>
    </row>
    <row r="32" spans="2:8" ht="19.95" customHeight="1" x14ac:dyDescent="0.5">
      <c r="B32" s="128" t="s">
        <v>101</v>
      </c>
      <c r="C32" s="129"/>
      <c r="D32" s="129"/>
      <c r="E32" s="129"/>
      <c r="F32" s="129"/>
      <c r="G32" s="129"/>
      <c r="H32" s="130"/>
    </row>
    <row r="33" spans="2:8" ht="16.5" customHeight="1" x14ac:dyDescent="0.5">
      <c r="B33" s="128"/>
      <c r="C33" s="129"/>
      <c r="D33" s="129"/>
      <c r="E33" s="129"/>
      <c r="F33" s="129"/>
      <c r="G33" s="129"/>
      <c r="H33" s="130"/>
    </row>
    <row r="34" spans="2:8" ht="19.95" customHeight="1" x14ac:dyDescent="0.5">
      <c r="B34" s="87"/>
      <c r="C34" s="21" t="s">
        <v>5</v>
      </c>
      <c r="D34" s="131" t="s">
        <v>6</v>
      </c>
      <c r="E34" s="132"/>
      <c r="F34" s="21" t="s">
        <v>7</v>
      </c>
      <c r="G34" s="21" t="s">
        <v>8</v>
      </c>
      <c r="H34" s="89"/>
    </row>
    <row r="35" spans="2:8" ht="19.95" customHeight="1" x14ac:dyDescent="0.5">
      <c r="B35" s="87"/>
      <c r="C35" s="126"/>
      <c r="D35" s="116"/>
      <c r="E35" s="118"/>
      <c r="F35" s="22"/>
      <c r="G35" s="89" t="s">
        <v>86</v>
      </c>
      <c r="H35" s="89"/>
    </row>
    <row r="36" spans="2:8" ht="19.95" customHeight="1" x14ac:dyDescent="0.5">
      <c r="B36" s="87"/>
      <c r="C36" s="127"/>
      <c r="D36" s="133"/>
      <c r="E36" s="134"/>
      <c r="F36" s="23" t="s">
        <v>9</v>
      </c>
      <c r="G36" s="90" t="s">
        <v>50</v>
      </c>
      <c r="H36" s="89"/>
    </row>
    <row r="37" spans="2:8" ht="19.95" customHeight="1" x14ac:dyDescent="0.5">
      <c r="B37" s="87"/>
      <c r="C37" s="21" t="s">
        <v>5</v>
      </c>
      <c r="D37" s="131" t="s">
        <v>6</v>
      </c>
      <c r="E37" s="132"/>
      <c r="F37" s="21" t="s">
        <v>7</v>
      </c>
      <c r="G37" s="21" t="s">
        <v>8</v>
      </c>
      <c r="H37" s="89"/>
    </row>
    <row r="38" spans="2:8" ht="19.95" customHeight="1" x14ac:dyDescent="0.5">
      <c r="B38" s="87"/>
      <c r="C38" s="126"/>
      <c r="D38" s="116"/>
      <c r="E38" s="118"/>
      <c r="F38" s="22"/>
      <c r="G38" s="89" t="s">
        <v>86</v>
      </c>
      <c r="H38" s="89"/>
    </row>
    <row r="39" spans="2:8" ht="19.55" customHeight="1" x14ac:dyDescent="0.5">
      <c r="B39" s="87"/>
      <c r="C39" s="127"/>
      <c r="D39" s="133"/>
      <c r="E39" s="134"/>
      <c r="F39" s="23" t="s">
        <v>9</v>
      </c>
      <c r="G39" s="90" t="s">
        <v>50</v>
      </c>
      <c r="H39" s="89"/>
    </row>
    <row r="40" spans="2:8" ht="6.95" customHeight="1" x14ac:dyDescent="0.5">
      <c r="B40" s="17"/>
      <c r="C40" s="31"/>
      <c r="D40" s="93"/>
      <c r="E40" s="93"/>
      <c r="F40" s="32"/>
      <c r="G40" s="91"/>
      <c r="H40" s="89"/>
    </row>
    <row r="41" spans="2:8" ht="19.95" customHeight="1" x14ac:dyDescent="0.5">
      <c r="B41" s="105" t="s">
        <v>98</v>
      </c>
      <c r="C41" s="106"/>
      <c r="D41" s="106"/>
      <c r="E41" s="106"/>
      <c r="F41" s="106"/>
      <c r="G41" s="106"/>
      <c r="H41" s="107"/>
    </row>
    <row r="42" spans="2:8" ht="19.95" customHeight="1" x14ac:dyDescent="0.5">
      <c r="B42" s="87"/>
      <c r="C42" s="21" t="s">
        <v>10</v>
      </c>
      <c r="D42" s="150" t="s">
        <v>62</v>
      </c>
      <c r="E42" s="151"/>
      <c r="F42" s="21" t="s">
        <v>11</v>
      </c>
      <c r="G42" s="60" t="s">
        <v>63</v>
      </c>
      <c r="H42" s="89"/>
    </row>
    <row r="43" spans="2:8" ht="19.95" customHeight="1" x14ac:dyDescent="0.5">
      <c r="B43" s="87"/>
      <c r="C43" s="21" t="s">
        <v>12</v>
      </c>
      <c r="D43" s="150" t="s">
        <v>64</v>
      </c>
      <c r="E43" s="151"/>
      <c r="F43" s="21" t="s">
        <v>13</v>
      </c>
      <c r="G43" s="60" t="s">
        <v>64</v>
      </c>
      <c r="H43" s="89"/>
    </row>
    <row r="44" spans="2:8" ht="6.95" customHeight="1" x14ac:dyDescent="0.5">
      <c r="B44" s="87"/>
      <c r="C44" s="88"/>
      <c r="D44" s="88"/>
      <c r="E44" s="88"/>
      <c r="F44" s="88"/>
      <c r="G44" s="88"/>
      <c r="H44" s="89"/>
    </row>
    <row r="45" spans="2:8" ht="19.95" customHeight="1" x14ac:dyDescent="0.5">
      <c r="B45" s="105" t="s">
        <v>109</v>
      </c>
      <c r="C45" s="106"/>
      <c r="D45" s="106"/>
      <c r="E45" s="106"/>
      <c r="F45" s="106"/>
      <c r="G45" s="106"/>
      <c r="H45" s="107"/>
    </row>
    <row r="46" spans="2:8" ht="19.95" customHeight="1" x14ac:dyDescent="0.5">
      <c r="B46" s="105" t="s">
        <v>110</v>
      </c>
      <c r="C46" s="106"/>
      <c r="D46" s="106"/>
      <c r="E46" s="106"/>
      <c r="F46" s="106"/>
      <c r="G46" s="106"/>
      <c r="H46" s="107"/>
    </row>
    <row r="47" spans="2:8" ht="34.5" customHeight="1" x14ac:dyDescent="0.5">
      <c r="B47" s="105" t="s">
        <v>108</v>
      </c>
      <c r="C47" s="106"/>
      <c r="D47" s="106"/>
      <c r="E47" s="106"/>
      <c r="F47" s="106"/>
      <c r="G47" s="106"/>
      <c r="H47" s="107"/>
    </row>
    <row r="48" spans="2:8" ht="19.55" customHeight="1" x14ac:dyDescent="0.5">
      <c r="B48" s="100" t="s">
        <v>107</v>
      </c>
      <c r="C48" s="101"/>
      <c r="D48" s="101"/>
      <c r="E48" s="101"/>
      <c r="F48" s="101"/>
      <c r="G48" s="101"/>
      <c r="H48" s="102"/>
    </row>
    <row r="49" spans="2:8" x14ac:dyDescent="0.5">
      <c r="B49" s="24"/>
      <c r="C49" s="24"/>
    </row>
    <row r="50" spans="2:8" x14ac:dyDescent="0.5">
      <c r="B50" s="114" t="s">
        <v>115</v>
      </c>
      <c r="C50" s="114"/>
      <c r="D50" s="115"/>
      <c r="E50" s="115"/>
      <c r="F50" s="115"/>
      <c r="G50" s="115"/>
      <c r="H50" s="10"/>
    </row>
    <row r="51" spans="2:8" x14ac:dyDescent="0.5">
      <c r="B51" s="116" t="s">
        <v>0</v>
      </c>
      <c r="C51" s="117"/>
      <c r="D51" s="117"/>
      <c r="E51" s="117"/>
      <c r="F51" s="117"/>
      <c r="G51" s="117"/>
      <c r="H51" s="118"/>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v>
      </c>
      <c r="C54" s="106"/>
      <c r="D54" s="106"/>
      <c r="E54" s="106"/>
      <c r="F54" s="106"/>
      <c r="G54" s="106"/>
      <c r="H54" s="107"/>
    </row>
    <row r="55" spans="2:8" x14ac:dyDescent="0.5">
      <c r="B55" s="112" t="s">
        <v>2</v>
      </c>
      <c r="C55" s="113"/>
      <c r="D55" s="113"/>
      <c r="E55" s="113"/>
      <c r="F55" s="113"/>
      <c r="H55" s="12"/>
    </row>
    <row r="56" spans="2:8" x14ac:dyDescent="0.5">
      <c r="B56" s="112" t="s">
        <v>18</v>
      </c>
      <c r="C56" s="113"/>
      <c r="D56" s="113"/>
      <c r="E56" s="113"/>
      <c r="F56" s="113"/>
      <c r="G56" s="25"/>
      <c r="H56" s="12"/>
    </row>
    <row r="57" spans="2:8" x14ac:dyDescent="0.5">
      <c r="B57" s="112" t="s">
        <v>19</v>
      </c>
      <c r="C57" s="113"/>
      <c r="D57" s="113"/>
      <c r="E57" s="113"/>
      <c r="F57" s="113"/>
      <c r="G57" s="25"/>
      <c r="H57" s="12"/>
    </row>
    <row r="58" spans="2:8" x14ac:dyDescent="0.5">
      <c r="B58" s="105"/>
      <c r="C58" s="106"/>
      <c r="D58" s="106"/>
      <c r="E58" s="106"/>
      <c r="F58" s="106"/>
      <c r="G58" s="106"/>
      <c r="H58" s="107"/>
    </row>
    <row r="59" spans="2:8" x14ac:dyDescent="0.5">
      <c r="B59" s="108" t="s">
        <v>3</v>
      </c>
      <c r="C59" s="109"/>
      <c r="D59" s="109"/>
      <c r="E59" s="109"/>
      <c r="F59" s="109"/>
      <c r="G59" s="109"/>
      <c r="H59" s="110"/>
    </row>
    <row r="60" spans="2:8" x14ac:dyDescent="0.5">
      <c r="B60" s="105" t="s">
        <v>21</v>
      </c>
      <c r="C60" s="106"/>
      <c r="D60" s="106"/>
      <c r="E60" s="106"/>
      <c r="F60" s="106"/>
      <c r="G60" s="106"/>
      <c r="H60" s="107"/>
    </row>
    <row r="61" spans="2:8" x14ac:dyDescent="0.5">
      <c r="B61" s="13" t="s">
        <v>15</v>
      </c>
      <c r="C61" s="14"/>
      <c r="D61" s="15"/>
      <c r="E61" s="16" t="s">
        <v>14</v>
      </c>
      <c r="F61" s="16"/>
      <c r="G61" s="16"/>
      <c r="H61" s="12"/>
    </row>
    <row r="62" spans="2:8" x14ac:dyDescent="0.5">
      <c r="B62" s="13" t="s">
        <v>90</v>
      </c>
      <c r="C62" s="16"/>
      <c r="D62" s="111" t="str">
        <f>IFERROR(VLOOKUP(D61,非表示にするよ!D:E,2,0),"")</f>
        <v/>
      </c>
      <c r="E62" s="111"/>
      <c r="F62" s="111"/>
      <c r="G62" s="111"/>
      <c r="H62" s="12"/>
    </row>
    <row r="63" spans="2:8" x14ac:dyDescent="0.5">
      <c r="B63" s="13" t="s">
        <v>91</v>
      </c>
      <c r="C63" s="16"/>
      <c r="D63" s="111" t="str">
        <f>IFERROR(VLOOKUP(D61,非表示にするよ!D:F,3,0),"")</f>
        <v/>
      </c>
      <c r="E63" s="111"/>
      <c r="F63" s="111"/>
      <c r="G63" s="111"/>
      <c r="H63" s="12"/>
    </row>
    <row r="64" spans="2:8" x14ac:dyDescent="0.5">
      <c r="B64" s="13"/>
      <c r="C64" s="16"/>
      <c r="D64" s="92"/>
      <c r="E64" s="92"/>
      <c r="F64" s="92"/>
      <c r="G64" s="92"/>
      <c r="H64" s="12"/>
    </row>
    <row r="65" spans="2:8" x14ac:dyDescent="0.5">
      <c r="B65" s="105" t="s">
        <v>116</v>
      </c>
      <c r="C65" s="106"/>
      <c r="D65" s="106"/>
      <c r="E65" s="106"/>
      <c r="F65" s="106"/>
      <c r="G65" s="106"/>
      <c r="H65" s="107"/>
    </row>
    <row r="66" spans="2:8" x14ac:dyDescent="0.5">
      <c r="B66" s="17"/>
      <c r="C66" s="18" t="s">
        <v>75</v>
      </c>
      <c r="D66" s="103"/>
      <c r="E66" s="104"/>
      <c r="F66" s="19" t="s">
        <v>4</v>
      </c>
      <c r="G66" s="20"/>
      <c r="H66" s="89"/>
    </row>
    <row r="67" spans="2:8" x14ac:dyDescent="0.5">
      <c r="B67" s="17"/>
      <c r="C67" s="48"/>
      <c r="D67" s="93"/>
      <c r="E67" s="93"/>
      <c r="F67" s="32"/>
      <c r="G67" s="91"/>
      <c r="H67" s="89"/>
    </row>
    <row r="68" spans="2:8" x14ac:dyDescent="0.5">
      <c r="B68" s="17"/>
      <c r="C68" s="18" t="s">
        <v>75</v>
      </c>
      <c r="D68" s="103"/>
      <c r="E68" s="104"/>
      <c r="F68" s="19" t="s">
        <v>4</v>
      </c>
      <c r="G68" s="20"/>
      <c r="H68" s="89"/>
    </row>
    <row r="69" spans="2:8" x14ac:dyDescent="0.5">
      <c r="B69" s="17"/>
      <c r="C69" s="48"/>
      <c r="D69" s="93"/>
      <c r="E69" s="93"/>
      <c r="F69" s="32"/>
      <c r="G69" s="91"/>
      <c r="H69" s="89"/>
    </row>
    <row r="70" spans="2:8" x14ac:dyDescent="0.5">
      <c r="B70" s="17"/>
      <c r="C70" s="18" t="s">
        <v>75</v>
      </c>
      <c r="D70" s="103"/>
      <c r="E70" s="104"/>
      <c r="F70" s="19" t="s">
        <v>4</v>
      </c>
      <c r="G70" s="20"/>
      <c r="H70" s="89"/>
    </row>
    <row r="71" spans="2:8" x14ac:dyDescent="0.5">
      <c r="B71" s="17"/>
      <c r="C71" s="48"/>
      <c r="D71" s="93"/>
      <c r="E71" s="93"/>
      <c r="F71" s="32"/>
      <c r="G71" s="91"/>
      <c r="H71" s="89"/>
    </row>
    <row r="72" spans="2:8" x14ac:dyDescent="0.5">
      <c r="B72" s="17"/>
      <c r="C72" s="18" t="s">
        <v>75</v>
      </c>
      <c r="D72" s="103"/>
      <c r="E72" s="104"/>
      <c r="F72" s="19" t="s">
        <v>4</v>
      </c>
      <c r="G72" s="20"/>
      <c r="H72" s="89"/>
    </row>
    <row r="73" spans="2:8" x14ac:dyDescent="0.5">
      <c r="B73" s="17"/>
      <c r="C73" s="48"/>
      <c r="D73" s="93"/>
      <c r="E73" s="93"/>
      <c r="F73" s="32"/>
      <c r="G73" s="91"/>
      <c r="H73" s="89"/>
    </row>
    <row r="74" spans="2:8" x14ac:dyDescent="0.5">
      <c r="B74" s="17"/>
      <c r="C74" s="18" t="s">
        <v>75</v>
      </c>
      <c r="D74" s="103"/>
      <c r="E74" s="104"/>
      <c r="F74" s="19" t="s">
        <v>4</v>
      </c>
      <c r="G74" s="20"/>
      <c r="H74" s="89"/>
    </row>
    <row r="75" spans="2:8" x14ac:dyDescent="0.5">
      <c r="B75" s="17"/>
      <c r="C75" s="48"/>
      <c r="D75" s="93"/>
      <c r="E75" s="93"/>
      <c r="F75" s="32"/>
      <c r="G75" s="91"/>
      <c r="H75" s="89"/>
    </row>
    <row r="76" spans="2:8" x14ac:dyDescent="0.5">
      <c r="B76" s="17"/>
      <c r="C76" s="18" t="s">
        <v>75</v>
      </c>
      <c r="D76" s="103"/>
      <c r="E76" s="104"/>
      <c r="F76" s="19" t="s">
        <v>4</v>
      </c>
      <c r="G76" s="20"/>
      <c r="H76" s="89"/>
    </row>
    <row r="77" spans="2:8" x14ac:dyDescent="0.5">
      <c r="B77" s="17"/>
      <c r="C77" s="48"/>
      <c r="D77" s="93"/>
      <c r="E77" s="93"/>
      <c r="F77" s="32"/>
      <c r="G77" s="91"/>
      <c r="H77" s="89"/>
    </row>
    <row r="78" spans="2:8" x14ac:dyDescent="0.5">
      <c r="B78" s="17"/>
      <c r="C78" s="18" t="s">
        <v>75</v>
      </c>
      <c r="D78" s="103"/>
      <c r="E78" s="104"/>
      <c r="F78" s="19" t="s">
        <v>4</v>
      </c>
      <c r="G78" s="20"/>
      <c r="H78" s="89"/>
    </row>
    <row r="79" spans="2:8" x14ac:dyDescent="0.5">
      <c r="B79" s="17"/>
      <c r="C79" s="48"/>
      <c r="D79" s="93"/>
      <c r="E79" s="93"/>
      <c r="F79" s="32"/>
      <c r="G79" s="91"/>
      <c r="H79" s="89"/>
    </row>
    <row r="80" spans="2:8" x14ac:dyDescent="0.5">
      <c r="B80" s="17"/>
      <c r="C80" s="18" t="s">
        <v>75</v>
      </c>
      <c r="D80" s="103"/>
      <c r="E80" s="104"/>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5" t="s">
        <v>22</v>
      </c>
      <c r="C83" s="106"/>
      <c r="D83" s="106"/>
      <c r="E83" s="106"/>
      <c r="F83" s="106"/>
      <c r="G83" s="106"/>
      <c r="H83" s="107"/>
    </row>
    <row r="84" spans="2:8" x14ac:dyDescent="0.5">
      <c r="B84" s="87"/>
      <c r="C84" s="21" t="s">
        <v>10</v>
      </c>
      <c r="D84" s="103"/>
      <c r="E84" s="104"/>
      <c r="F84" s="21" t="s">
        <v>11</v>
      </c>
      <c r="G84" s="29"/>
      <c r="H84" s="89"/>
    </row>
    <row r="85" spans="2:8" x14ac:dyDescent="0.5">
      <c r="B85" s="87"/>
      <c r="C85" s="21" t="s">
        <v>12</v>
      </c>
      <c r="D85" s="103"/>
      <c r="E85" s="104"/>
      <c r="F85" s="21" t="s">
        <v>13</v>
      </c>
      <c r="G85" s="29"/>
      <c r="H85" s="89"/>
    </row>
    <row r="86" spans="2:8" x14ac:dyDescent="0.5">
      <c r="B86" s="87"/>
      <c r="C86" s="88"/>
      <c r="D86" s="88"/>
      <c r="E86" s="88"/>
      <c r="F86" s="88"/>
      <c r="G86" s="88"/>
      <c r="H86" s="89"/>
    </row>
    <row r="87" spans="2:8" ht="18.7" customHeight="1" x14ac:dyDescent="0.5">
      <c r="B87" s="105" t="s">
        <v>77</v>
      </c>
      <c r="C87" s="106"/>
      <c r="D87" s="106"/>
      <c r="E87" s="106"/>
      <c r="F87" s="106"/>
      <c r="G87" s="106"/>
      <c r="H87" s="107"/>
    </row>
    <row r="88" spans="2:8" ht="18.7" customHeight="1" x14ac:dyDescent="0.5">
      <c r="B88" s="105" t="s">
        <v>47</v>
      </c>
      <c r="C88" s="106"/>
      <c r="D88" s="106"/>
      <c r="E88" s="106"/>
      <c r="F88" s="106"/>
      <c r="G88" s="106"/>
      <c r="H88" s="107"/>
    </row>
    <row r="89" spans="2:8" ht="34.5" customHeight="1" x14ac:dyDescent="0.5">
      <c r="B89" s="105" t="s">
        <v>87</v>
      </c>
      <c r="C89" s="106"/>
      <c r="D89" s="106"/>
      <c r="E89" s="106"/>
      <c r="F89" s="106"/>
      <c r="G89" s="106"/>
      <c r="H89" s="107"/>
    </row>
    <row r="90" spans="2:8" ht="30.9" customHeight="1" x14ac:dyDescent="0.5">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3"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57"/>
  <sheetViews>
    <sheetView topLeftCell="F1" zoomScaleNormal="100" workbookViewId="0">
      <selection activeCell="O9" sqref="O9"/>
    </sheetView>
  </sheetViews>
  <sheetFormatPr defaultRowHeight="18.3" outlineLevelCol="1" x14ac:dyDescent="0.5"/>
  <cols>
    <col min="1" max="1" width="7.08984375" bestFit="1" customWidth="1"/>
    <col min="3" max="3" width="9" bestFit="1" customWidth="1"/>
    <col min="4" max="4" width="11" bestFit="1" customWidth="1"/>
    <col min="5" max="5" width="71.179687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7">
        <v>84</v>
      </c>
      <c r="B3" s="7" t="s">
        <v>132</v>
      </c>
      <c r="C3" s="7" t="s">
        <v>133</v>
      </c>
      <c r="D3" s="7">
        <v>165</v>
      </c>
      <c r="E3" s="63" t="s">
        <v>134</v>
      </c>
      <c r="F3" s="63" t="s">
        <v>135</v>
      </c>
      <c r="G3" s="63" t="s">
        <v>136</v>
      </c>
      <c r="H3" s="63">
        <v>862</v>
      </c>
      <c r="I3" s="63" t="s">
        <v>137</v>
      </c>
      <c r="J3" s="63" t="s">
        <v>138</v>
      </c>
      <c r="K3" s="63" t="s">
        <v>139</v>
      </c>
      <c r="L3" s="63" t="s">
        <v>140</v>
      </c>
      <c r="M3" s="63" t="s">
        <v>141</v>
      </c>
      <c r="N3" s="63" t="s">
        <v>142</v>
      </c>
      <c r="O3" s="64">
        <v>87648000</v>
      </c>
      <c r="P3" s="9" t="str">
        <f>IF(OR(B3="工事",B3="修繕"),M3&amp;N3,M3)</f>
        <v>管A</v>
      </c>
      <c r="Q3" s="34" t="str">
        <f>B3</f>
        <v>工事</v>
      </c>
    </row>
    <row r="4" spans="1:17" x14ac:dyDescent="0.5">
      <c r="A4" s="7">
        <v>86</v>
      </c>
      <c r="B4" s="7" t="s">
        <v>132</v>
      </c>
      <c r="C4" s="7" t="s">
        <v>133</v>
      </c>
      <c r="D4" s="7">
        <v>167</v>
      </c>
      <c r="E4" s="63" t="s">
        <v>143</v>
      </c>
      <c r="F4" s="63" t="s">
        <v>144</v>
      </c>
      <c r="G4" s="63" t="s">
        <v>136</v>
      </c>
      <c r="H4" s="63">
        <v>860</v>
      </c>
      <c r="I4" s="63" t="s">
        <v>145</v>
      </c>
      <c r="J4" s="63" t="s">
        <v>146</v>
      </c>
      <c r="K4" s="63"/>
      <c r="L4" s="63"/>
      <c r="M4" s="63" t="s">
        <v>147</v>
      </c>
      <c r="N4" s="63" t="s">
        <v>148</v>
      </c>
      <c r="O4" s="64">
        <v>14773000</v>
      </c>
      <c r="P4" s="9" t="str">
        <f t="shared" ref="P4:P42" si="0">IF(OR(B4="工事",B4="修繕"),M4&amp;N4,M4)</f>
        <v>土木一式B</v>
      </c>
      <c r="Q4" s="34" t="str">
        <f t="shared" ref="Q4:Q42" si="1">B4</f>
        <v>工事</v>
      </c>
    </row>
    <row r="5" spans="1:17" x14ac:dyDescent="0.5">
      <c r="A5" s="7">
        <v>78</v>
      </c>
      <c r="B5" s="7" t="s">
        <v>132</v>
      </c>
      <c r="C5" s="7" t="s">
        <v>133</v>
      </c>
      <c r="D5" s="7">
        <v>169</v>
      </c>
      <c r="E5" s="63" t="s">
        <v>149</v>
      </c>
      <c r="F5" s="63" t="s">
        <v>150</v>
      </c>
      <c r="G5" s="63" t="s">
        <v>151</v>
      </c>
      <c r="H5" s="63">
        <v>873</v>
      </c>
      <c r="I5" s="63" t="s">
        <v>152</v>
      </c>
      <c r="J5" s="63" t="s">
        <v>153</v>
      </c>
      <c r="K5" s="63"/>
      <c r="L5" s="63"/>
      <c r="M5" s="63" t="s">
        <v>154</v>
      </c>
      <c r="N5" s="63" t="s">
        <v>155</v>
      </c>
      <c r="O5" s="64">
        <v>35299000</v>
      </c>
      <c r="P5" s="9" t="str">
        <f t="shared" si="0"/>
        <v>建築一式A・B</v>
      </c>
      <c r="Q5" s="34" t="str">
        <f t="shared" si="1"/>
        <v>工事</v>
      </c>
    </row>
    <row r="6" spans="1:17" x14ac:dyDescent="0.5">
      <c r="A6" s="7">
        <v>79</v>
      </c>
      <c r="B6" s="7" t="s">
        <v>132</v>
      </c>
      <c r="C6" s="7" t="s">
        <v>133</v>
      </c>
      <c r="D6" s="7">
        <v>170</v>
      </c>
      <c r="E6" s="63" t="s">
        <v>156</v>
      </c>
      <c r="F6" s="63" t="s">
        <v>157</v>
      </c>
      <c r="G6" s="63" t="s">
        <v>151</v>
      </c>
      <c r="H6" s="63">
        <v>872</v>
      </c>
      <c r="I6" s="63" t="s">
        <v>152</v>
      </c>
      <c r="J6" s="63" t="s">
        <v>153</v>
      </c>
      <c r="K6" s="63"/>
      <c r="L6" s="63"/>
      <c r="M6" s="63" t="s">
        <v>154</v>
      </c>
      <c r="N6" s="63" t="s">
        <v>155</v>
      </c>
      <c r="O6" s="64">
        <v>11539000</v>
      </c>
      <c r="P6" s="9" t="str">
        <f t="shared" si="0"/>
        <v>建築一式A・B</v>
      </c>
      <c r="Q6" s="34" t="str">
        <f t="shared" si="1"/>
        <v>工事</v>
      </c>
    </row>
    <row r="7" spans="1:17" x14ac:dyDescent="0.5">
      <c r="A7" s="7">
        <v>80</v>
      </c>
      <c r="B7" s="7" t="s">
        <v>132</v>
      </c>
      <c r="C7" s="7" t="s">
        <v>133</v>
      </c>
      <c r="D7" s="7">
        <v>171</v>
      </c>
      <c r="E7" s="63" t="s">
        <v>158</v>
      </c>
      <c r="F7" s="63" t="s">
        <v>159</v>
      </c>
      <c r="G7" s="63" t="s">
        <v>151</v>
      </c>
      <c r="H7" s="63">
        <v>842</v>
      </c>
      <c r="I7" s="63" t="s">
        <v>160</v>
      </c>
      <c r="J7" s="63" t="s">
        <v>161</v>
      </c>
      <c r="K7" s="63" t="s">
        <v>139</v>
      </c>
      <c r="L7" s="63" t="s">
        <v>162</v>
      </c>
      <c r="M7" s="63" t="s">
        <v>154</v>
      </c>
      <c r="N7" s="63" t="s">
        <v>155</v>
      </c>
      <c r="O7" s="64">
        <v>26972000</v>
      </c>
      <c r="P7" s="9" t="str">
        <f t="shared" si="0"/>
        <v>建築一式A・B</v>
      </c>
      <c r="Q7" s="34" t="str">
        <f t="shared" si="1"/>
        <v>工事</v>
      </c>
    </row>
    <row r="8" spans="1:17" x14ac:dyDescent="0.5">
      <c r="A8" s="7">
        <v>82</v>
      </c>
      <c r="B8" s="7" t="s">
        <v>132</v>
      </c>
      <c r="C8" s="7" t="s">
        <v>133</v>
      </c>
      <c r="D8" s="7">
        <v>173</v>
      </c>
      <c r="E8" s="63" t="s">
        <v>163</v>
      </c>
      <c r="F8" s="63" t="s">
        <v>164</v>
      </c>
      <c r="G8" s="63" t="s">
        <v>151</v>
      </c>
      <c r="H8" s="63">
        <v>808</v>
      </c>
      <c r="I8" s="63" t="s">
        <v>165</v>
      </c>
      <c r="J8" s="63" t="s">
        <v>166</v>
      </c>
      <c r="K8" s="63"/>
      <c r="L8" s="63"/>
      <c r="M8" s="63" t="s">
        <v>167</v>
      </c>
      <c r="N8" s="63" t="s">
        <v>155</v>
      </c>
      <c r="O8" s="64">
        <v>9834000</v>
      </c>
      <c r="P8" s="9" t="str">
        <f t="shared" si="0"/>
        <v>機械器具設置A・B</v>
      </c>
      <c r="Q8" s="34" t="str">
        <f t="shared" si="1"/>
        <v>工事</v>
      </c>
    </row>
    <row r="9" spans="1:17" x14ac:dyDescent="0.5">
      <c r="A9" s="7">
        <v>83</v>
      </c>
      <c r="B9" s="7" t="s">
        <v>132</v>
      </c>
      <c r="C9" s="7" t="s">
        <v>133</v>
      </c>
      <c r="D9" s="7">
        <v>174</v>
      </c>
      <c r="E9" s="63" t="s">
        <v>168</v>
      </c>
      <c r="F9" s="63" t="s">
        <v>169</v>
      </c>
      <c r="G9" s="63" t="s">
        <v>151</v>
      </c>
      <c r="H9" s="63">
        <v>826</v>
      </c>
      <c r="I9" s="63" t="s">
        <v>170</v>
      </c>
      <c r="J9" s="63" t="s">
        <v>171</v>
      </c>
      <c r="K9" s="63" t="s">
        <v>139</v>
      </c>
      <c r="L9" s="63" t="s">
        <v>172</v>
      </c>
      <c r="M9" s="63" t="s">
        <v>154</v>
      </c>
      <c r="N9" s="63" t="s">
        <v>173</v>
      </c>
      <c r="O9" s="64">
        <v>5434000</v>
      </c>
      <c r="P9" s="9" t="str">
        <f t="shared" si="0"/>
        <v>建築一式B・C</v>
      </c>
      <c r="Q9" s="34" t="str">
        <f t="shared" si="1"/>
        <v>工事</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4"/>
      <c r="C25" s="4"/>
      <c r="D25" s="7"/>
      <c r="E25" s="63"/>
      <c r="F25" s="63"/>
      <c r="G25" s="63"/>
      <c r="H25" s="63"/>
      <c r="I25" s="63"/>
      <c r="J25" s="63"/>
      <c r="K25" s="63"/>
      <c r="L25" s="63"/>
      <c r="M25" s="63"/>
      <c r="N25" s="63"/>
      <c r="O25" s="64"/>
      <c r="P25" s="9">
        <f t="shared" si="0"/>
        <v>0</v>
      </c>
      <c r="Q25" s="34">
        <f t="shared" si="1"/>
        <v>0</v>
      </c>
    </row>
    <row r="26" spans="1:17" x14ac:dyDescent="0.5">
      <c r="A26" s="7"/>
      <c r="B26" s="4"/>
      <c r="C26" s="4"/>
      <c r="D26" s="7"/>
      <c r="E26" s="63"/>
      <c r="F26" s="63"/>
      <c r="G26" s="63"/>
      <c r="H26" s="63"/>
      <c r="I26" s="63"/>
      <c r="J26" s="63"/>
      <c r="K26" s="63"/>
      <c r="L26" s="63"/>
      <c r="M26" s="63"/>
      <c r="N26" s="63"/>
      <c r="O26" s="64"/>
      <c r="P26" s="9">
        <f t="shared" si="0"/>
        <v>0</v>
      </c>
      <c r="Q26" s="34">
        <f t="shared" si="1"/>
        <v>0</v>
      </c>
    </row>
    <row r="27" spans="1:17" x14ac:dyDescent="0.5">
      <c r="A27" s="7"/>
      <c r="B27" s="4"/>
      <c r="C27" s="4"/>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ref="P30:P37" si="2">IF(OR(B30="工事",B30="修繕"),M30&amp;N30,M30)</f>
        <v>0</v>
      </c>
      <c r="Q30" s="34">
        <f t="shared" ref="Q30:Q37" si="3">B30</f>
        <v>0</v>
      </c>
    </row>
    <row r="31" spans="1:17" x14ac:dyDescent="0.5">
      <c r="A31" s="7"/>
      <c r="B31" s="4"/>
      <c r="C31" s="4"/>
      <c r="D31" s="7"/>
      <c r="E31" s="63"/>
      <c r="F31" s="63"/>
      <c r="G31" s="63"/>
      <c r="H31" s="63"/>
      <c r="I31" s="63"/>
      <c r="J31" s="63"/>
      <c r="K31" s="63"/>
      <c r="L31" s="63"/>
      <c r="M31" s="63"/>
      <c r="N31" s="63"/>
      <c r="O31" s="64"/>
      <c r="P31" s="9">
        <f t="shared" si="2"/>
        <v>0</v>
      </c>
      <c r="Q31" s="34">
        <f t="shared" si="3"/>
        <v>0</v>
      </c>
    </row>
    <row r="32" spans="1:17" x14ac:dyDescent="0.5">
      <c r="A32" s="7"/>
      <c r="B32" s="4"/>
      <c r="C32" s="4"/>
      <c r="D32" s="7"/>
      <c r="E32" s="63"/>
      <c r="F32" s="63"/>
      <c r="G32" s="63"/>
      <c r="H32" s="63"/>
      <c r="I32" s="63"/>
      <c r="J32" s="63"/>
      <c r="K32" s="63"/>
      <c r="L32" s="63"/>
      <c r="M32" s="63"/>
      <c r="N32" s="63"/>
      <c r="O32" s="64"/>
      <c r="P32" s="9">
        <f t="shared" si="2"/>
        <v>0</v>
      </c>
      <c r="Q32" s="34">
        <f t="shared" si="3"/>
        <v>0</v>
      </c>
    </row>
    <row r="33" spans="1:17" x14ac:dyDescent="0.5">
      <c r="A33" s="7"/>
      <c r="B33" s="4"/>
      <c r="C33" s="4"/>
      <c r="D33" s="7"/>
      <c r="E33" s="63"/>
      <c r="F33" s="63"/>
      <c r="G33" s="63"/>
      <c r="H33" s="63"/>
      <c r="I33" s="63"/>
      <c r="J33" s="63"/>
      <c r="K33" s="63"/>
      <c r="L33" s="63"/>
      <c r="M33" s="63"/>
      <c r="N33" s="63"/>
      <c r="O33" s="64"/>
      <c r="P33" s="9">
        <f t="shared" si="2"/>
        <v>0</v>
      </c>
      <c r="Q33" s="34">
        <f t="shared" si="3"/>
        <v>0</v>
      </c>
    </row>
    <row r="34" spans="1:17" x14ac:dyDescent="0.5">
      <c r="A34" s="4"/>
      <c r="B34" s="4"/>
      <c r="C34" s="4"/>
      <c r="D34" s="4"/>
      <c r="E34" s="5"/>
      <c r="F34" s="5"/>
      <c r="G34" s="63"/>
      <c r="H34" s="5"/>
      <c r="I34" s="5"/>
      <c r="J34" s="5"/>
      <c r="K34" s="5"/>
      <c r="L34" s="5"/>
      <c r="M34" s="63"/>
      <c r="N34" s="5"/>
      <c r="O34" s="36"/>
      <c r="P34" s="9">
        <f t="shared" si="2"/>
        <v>0</v>
      </c>
      <c r="Q34" s="34">
        <f t="shared" si="3"/>
        <v>0</v>
      </c>
    </row>
    <row r="35" spans="1:17" x14ac:dyDescent="0.5">
      <c r="A35" s="4"/>
      <c r="B35" s="4"/>
      <c r="C35" s="4"/>
      <c r="D35" s="4"/>
      <c r="E35" s="5"/>
      <c r="F35" s="5"/>
      <c r="G35" s="63"/>
      <c r="H35" s="5"/>
      <c r="I35" s="5"/>
      <c r="J35" s="5"/>
      <c r="K35" s="5"/>
      <c r="L35" s="5"/>
      <c r="M35" s="63"/>
      <c r="N35" s="5"/>
      <c r="O35" s="36"/>
      <c r="P35" s="9">
        <f t="shared" si="2"/>
        <v>0</v>
      </c>
      <c r="Q35" s="34">
        <f t="shared" si="3"/>
        <v>0</v>
      </c>
    </row>
    <row r="36" spans="1:17" x14ac:dyDescent="0.5">
      <c r="A36" s="4"/>
      <c r="B36" s="4"/>
      <c r="C36" s="4"/>
      <c r="D36" s="4"/>
      <c r="E36" s="5"/>
      <c r="F36" s="5"/>
      <c r="G36" s="63"/>
      <c r="H36" s="5"/>
      <c r="I36" s="5"/>
      <c r="J36" s="5"/>
      <c r="K36" s="5"/>
      <c r="L36" s="5"/>
      <c r="M36" s="63"/>
      <c r="N36" s="5"/>
      <c r="O36" s="36"/>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0"/>
        <v>0</v>
      </c>
      <c r="Q38" s="34">
        <f t="shared" si="1"/>
        <v>0</v>
      </c>
    </row>
    <row r="39" spans="1:17" x14ac:dyDescent="0.5">
      <c r="A39" s="4"/>
      <c r="B39" s="4"/>
      <c r="C39" s="4"/>
      <c r="D39" s="4"/>
      <c r="E39" s="5"/>
      <c r="F39" s="5"/>
      <c r="G39" s="63"/>
      <c r="H39" s="5"/>
      <c r="I39" s="5"/>
      <c r="J39" s="5"/>
      <c r="K39" s="5"/>
      <c r="L39" s="5"/>
      <c r="M39" s="63"/>
      <c r="N39" s="5"/>
      <c r="O39" s="36"/>
      <c r="P39" s="9">
        <f t="shared" si="0"/>
        <v>0</v>
      </c>
      <c r="Q39" s="34">
        <f t="shared" si="1"/>
        <v>0</v>
      </c>
    </row>
    <row r="40" spans="1:17" x14ac:dyDescent="0.5">
      <c r="A40" s="4"/>
      <c r="B40" s="4"/>
      <c r="C40" s="4"/>
      <c r="D40" s="4"/>
      <c r="E40" s="5"/>
      <c r="F40" s="5"/>
      <c r="G40" s="63"/>
      <c r="H40" s="5"/>
      <c r="I40" s="5"/>
      <c r="J40" s="5"/>
      <c r="K40" s="5"/>
      <c r="L40" s="5"/>
      <c r="M40" s="63"/>
      <c r="N40" s="5"/>
      <c r="O40" s="36"/>
      <c r="P40" s="9">
        <f t="shared" si="0"/>
        <v>0</v>
      </c>
      <c r="Q40" s="34">
        <f t="shared" si="1"/>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ref="P43:P53" si="4">IF(OR(B43="工事",B43="修繕"),M43&amp;N43,M43)</f>
        <v>0</v>
      </c>
      <c r="Q43" s="34">
        <f t="shared" ref="Q43:Q53" si="5">B43</f>
        <v>0</v>
      </c>
    </row>
    <row r="44" spans="1:17" x14ac:dyDescent="0.5">
      <c r="A44" s="4"/>
      <c r="B44" s="4"/>
      <c r="C44" s="4"/>
      <c r="D44" s="4"/>
      <c r="E44" s="5"/>
      <c r="F44" s="5"/>
      <c r="G44" s="63"/>
      <c r="H44" s="5"/>
      <c r="I44" s="5"/>
      <c r="J44" s="5"/>
      <c r="K44" s="5"/>
      <c r="L44" s="5"/>
      <c r="M44" s="63"/>
      <c r="N44" s="5"/>
      <c r="O44" s="36"/>
      <c r="P44" s="9">
        <f t="shared" si="4"/>
        <v>0</v>
      </c>
      <c r="Q44" s="34">
        <f t="shared" si="5"/>
        <v>0</v>
      </c>
    </row>
    <row r="45" spans="1:17" x14ac:dyDescent="0.5">
      <c r="A45" s="4"/>
      <c r="B45" s="4"/>
      <c r="C45" s="4"/>
      <c r="D45" s="4"/>
      <c r="E45" s="5"/>
      <c r="F45" s="5"/>
      <c r="G45" s="63"/>
      <c r="H45" s="5"/>
      <c r="I45" s="5"/>
      <c r="J45" s="5"/>
      <c r="K45" s="5"/>
      <c r="L45" s="5"/>
      <c r="M45" s="63"/>
      <c r="N45" s="5"/>
      <c r="O45" s="36"/>
      <c r="P45" s="9">
        <f t="shared" si="4"/>
        <v>0</v>
      </c>
      <c r="Q45" s="34">
        <f t="shared" si="5"/>
        <v>0</v>
      </c>
    </row>
    <row r="46" spans="1:17" x14ac:dyDescent="0.5">
      <c r="A46" s="4"/>
      <c r="B46" s="4"/>
      <c r="C46" s="4"/>
      <c r="D46" s="4"/>
      <c r="E46" s="5"/>
      <c r="F46" s="5"/>
      <c r="G46" s="63"/>
      <c r="H46" s="5"/>
      <c r="I46" s="5"/>
      <c r="J46" s="5"/>
      <c r="K46" s="5"/>
      <c r="L46" s="5"/>
      <c r="M46" s="63"/>
      <c r="N46" s="5"/>
      <c r="O46" s="36"/>
      <c r="P46" s="9">
        <f t="shared" ref="P46:P52" si="6">IF(OR(B46="工事",B46="修繕"),M46&amp;N46,M46)</f>
        <v>0</v>
      </c>
      <c r="Q46" s="34">
        <f t="shared" ref="Q46:Q52" si="7">B46</f>
        <v>0</v>
      </c>
    </row>
    <row r="47" spans="1:17" x14ac:dyDescent="0.5">
      <c r="A47" s="4"/>
      <c r="B47" s="4"/>
      <c r="C47" s="4"/>
      <c r="D47" s="4"/>
      <c r="E47" s="5"/>
      <c r="F47" s="5"/>
      <c r="G47" s="63"/>
      <c r="H47" s="5"/>
      <c r="I47" s="5"/>
      <c r="J47" s="5"/>
      <c r="K47" s="5"/>
      <c r="L47" s="5"/>
      <c r="M47" s="63"/>
      <c r="N47" s="5"/>
      <c r="O47" s="36"/>
      <c r="P47" s="9">
        <f t="shared" si="6"/>
        <v>0</v>
      </c>
      <c r="Q47" s="34">
        <f t="shared" si="7"/>
        <v>0</v>
      </c>
    </row>
    <row r="48" spans="1:17" x14ac:dyDescent="0.5">
      <c r="A48" s="4"/>
      <c r="B48" s="4"/>
      <c r="C48" s="4"/>
      <c r="D48" s="4"/>
      <c r="E48" s="5"/>
      <c r="F48" s="5"/>
      <c r="G48" s="63"/>
      <c r="H48" s="5"/>
      <c r="I48" s="5"/>
      <c r="J48" s="5"/>
      <c r="K48" s="5"/>
      <c r="L48" s="5"/>
      <c r="M48" s="63"/>
      <c r="N48" s="5"/>
      <c r="O48" s="36"/>
      <c r="P48" s="9">
        <f t="shared" si="6"/>
        <v>0</v>
      </c>
      <c r="Q48" s="34">
        <f t="shared" si="7"/>
        <v>0</v>
      </c>
    </row>
    <row r="49" spans="1:17" x14ac:dyDescent="0.5">
      <c r="A49" s="4"/>
      <c r="B49" s="4"/>
      <c r="C49" s="4"/>
      <c r="D49" s="4"/>
      <c r="E49" s="5"/>
      <c r="F49" s="5"/>
      <c r="G49" s="63"/>
      <c r="H49" s="5"/>
      <c r="I49" s="5"/>
      <c r="J49" s="5"/>
      <c r="K49" s="5"/>
      <c r="L49" s="5"/>
      <c r="M49" s="63"/>
      <c r="N49" s="5"/>
      <c r="O49" s="36"/>
      <c r="P49" s="9">
        <f t="shared" si="6"/>
        <v>0</v>
      </c>
      <c r="Q49" s="34">
        <f t="shared" si="7"/>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4"/>
        <v>0</v>
      </c>
      <c r="Q53" s="34">
        <f t="shared" si="5"/>
        <v>0</v>
      </c>
    </row>
    <row r="54" spans="1:17" x14ac:dyDescent="0.5">
      <c r="A54" s="4"/>
      <c r="B54" s="4"/>
      <c r="C54" s="4"/>
      <c r="D54" s="4"/>
      <c r="E54" s="5"/>
      <c r="F54" s="5"/>
      <c r="G54" s="5"/>
      <c r="H54" s="5"/>
      <c r="I54" s="5"/>
      <c r="J54" s="5"/>
      <c r="K54" s="5"/>
      <c r="L54" s="5"/>
      <c r="M54" s="63"/>
      <c r="N54" s="5"/>
      <c r="O54" s="36"/>
      <c r="P54" s="9">
        <f t="shared" ref="P54:P57" si="8">IF(OR(B54="工事",B54="修繕"),M54&amp;N54,M54)</f>
        <v>0</v>
      </c>
      <c r="Q54" s="34">
        <f t="shared" ref="Q54:Q57" si="9">B54</f>
        <v>0</v>
      </c>
    </row>
    <row r="55" spans="1:17" x14ac:dyDescent="0.5">
      <c r="A55" s="4"/>
      <c r="B55" s="4"/>
      <c r="C55" s="4"/>
      <c r="D55" s="4"/>
      <c r="E55" s="5"/>
      <c r="F55" s="5"/>
      <c r="G55" s="5"/>
      <c r="H55" s="5"/>
      <c r="I55" s="5"/>
      <c r="J55" s="5"/>
      <c r="K55" s="5"/>
      <c r="L55" s="5"/>
      <c r="M55" s="63"/>
      <c r="N55" s="5"/>
      <c r="O55" s="36"/>
      <c r="P55" s="9">
        <f t="shared" si="8"/>
        <v>0</v>
      </c>
      <c r="Q55" s="34">
        <f t="shared" si="9"/>
        <v>0</v>
      </c>
    </row>
    <row r="56" spans="1:17" x14ac:dyDescent="0.5">
      <c r="A56" s="4"/>
      <c r="B56" s="4"/>
      <c r="C56" s="4"/>
      <c r="D56" s="4"/>
      <c r="E56" s="5"/>
      <c r="F56" s="5"/>
      <c r="G56" s="5"/>
      <c r="H56" s="5"/>
      <c r="I56" s="5"/>
      <c r="J56" s="5"/>
      <c r="K56" s="5"/>
      <c r="L56" s="5"/>
      <c r="M56" s="63"/>
      <c r="N56" s="5"/>
      <c r="O56" s="36"/>
      <c r="P56" s="9">
        <f t="shared" si="8"/>
        <v>0</v>
      </c>
      <c r="Q56" s="34">
        <f t="shared" si="9"/>
        <v>0</v>
      </c>
    </row>
    <row r="57" spans="1:17" x14ac:dyDescent="0.5">
      <c r="A57" s="4"/>
      <c r="B57" s="4"/>
      <c r="C57" s="4"/>
      <c r="D57" s="4"/>
      <c r="E57" s="5"/>
      <c r="F57" s="5"/>
      <c r="G57" s="5"/>
      <c r="H57" s="5"/>
      <c r="I57" s="5"/>
      <c r="J57" s="5"/>
      <c r="K57" s="5"/>
      <c r="L57" s="5"/>
      <c r="M57" s="63"/>
      <c r="N57" s="5"/>
      <c r="O57" s="36"/>
      <c r="P57" s="9">
        <f t="shared" si="8"/>
        <v>0</v>
      </c>
      <c r="Q57" s="34">
        <f t="shared" si="9"/>
        <v>0</v>
      </c>
    </row>
  </sheetData>
  <phoneticPr fontId="20"/>
  <conditionalFormatting sqref="A2:O2 A38:F45 H38:L45 F18:F29 H18:L29 N54:O57 D54:L57 N38:O45 G25:G53 B46:C53 A4:A20 D3:E29 N4:O29 B4:C42 F4:L17 M4:M57">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3:A29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1">
    <cfRule type="expression" dxfId="125" priority="302">
      <formula>$Y21=TODAY()</formula>
    </cfRule>
    <cfRule type="expression" dxfId="124" priority="303">
      <formula>$X21=TODAY()</formula>
    </cfRule>
    <cfRule type="expression" dxfId="123" priority="304">
      <formula>$W21=TODAY()</formula>
    </cfRule>
    <cfRule type="expression" dxfId="122" priority="305">
      <formula>$V21=TODAY()</formula>
    </cfRule>
    <cfRule type="expression" dxfId="121" priority="306">
      <formula>$U21=TODAY()</formula>
    </cfRule>
    <cfRule type="expression" dxfId="120" priority="307">
      <formula>#REF!=TODAY()</formula>
    </cfRule>
    <cfRule type="expression" dxfId="119" priority="308">
      <formula>$S21=TODAY()</formula>
    </cfRule>
  </conditionalFormatting>
  <conditionalFormatting sqref="A22">
    <cfRule type="expression" dxfId="118" priority="309">
      <formula>$Y22=TODAY()</formula>
    </cfRule>
    <cfRule type="expression" dxfId="117" priority="310">
      <formula>$X22=TODAY()</formula>
    </cfRule>
    <cfRule type="expression" dxfId="116" priority="311">
      <formula>$W22=TODAY()</formula>
    </cfRule>
    <cfRule type="expression" dxfId="115" priority="312">
      <formula>$V22=TODAY()</formula>
    </cfRule>
    <cfRule type="expression" dxfId="114" priority="313">
      <formula>$U22=TODAY()</formula>
    </cfRule>
    <cfRule type="expression" dxfId="113" priority="314">
      <formula>$T22=TODAY()</formula>
    </cfRule>
    <cfRule type="expression" dxfId="112" priority="315">
      <formula>$T21=TODAY()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3">
    <cfRule type="expression" dxfId="97" priority="246">
      <formula>$Y53=TODAY()</formula>
    </cfRule>
    <cfRule type="expression" dxfId="96" priority="247">
      <formula>$X53=TODAY()</formula>
    </cfRule>
    <cfRule type="expression" dxfId="95" priority="248">
      <formula>$W53=TODAY()</formula>
    </cfRule>
    <cfRule type="expression" dxfId="94" priority="249">
      <formula>$V53=TODAY()</formula>
    </cfRule>
    <cfRule type="expression" dxfId="93" priority="250">
      <formula>$U53=TODAY()</formula>
    </cfRule>
    <cfRule type="expression" dxfId="92" priority="251">
      <formula>$T53=TODAY()</formula>
    </cfRule>
    <cfRule type="expression" dxfId="91" priority="252">
      <formula>$S53=TODAY()</formula>
    </cfRule>
  </conditionalFormatting>
  <conditionalFormatting sqref="E53">
    <cfRule type="expression" dxfId="90" priority="239">
      <formula>$Y53=TODAY()</formula>
    </cfRule>
    <cfRule type="expression" dxfId="89" priority="240">
      <formula>$X53=TODAY()</formula>
    </cfRule>
    <cfRule type="expression" dxfId="88" priority="241">
      <formula>$W53=TODAY()</formula>
    </cfRule>
    <cfRule type="expression" dxfId="87" priority="242">
      <formula>$V53=TODAY()</formula>
    </cfRule>
    <cfRule type="expression" dxfId="86" priority="243">
      <formula>$U53=TODAY()</formula>
    </cfRule>
    <cfRule type="expression" dxfId="85" priority="244">
      <formula>$T53=TODAY()</formula>
    </cfRule>
    <cfRule type="expression" dxfId="84" priority="245">
      <formula>$S53=TODAY()</formula>
    </cfRule>
  </conditionalFormatting>
  <conditionalFormatting sqref="D53">
    <cfRule type="expression" dxfId="83" priority="232">
      <formula>$Y53=TODAY()</formula>
    </cfRule>
    <cfRule type="expression" dxfId="82" priority="233">
      <formula>$X53=TODAY()</formula>
    </cfRule>
    <cfRule type="expression" dxfId="81" priority="234">
      <formula>$W53=TODAY()</formula>
    </cfRule>
    <cfRule type="expression" dxfId="80" priority="235">
      <formula>$V53=TODAY()</formula>
    </cfRule>
    <cfRule type="expression" dxfId="79" priority="236">
      <formula>$U53=TODAY()</formula>
    </cfRule>
    <cfRule type="expression" dxfId="78" priority="237">
      <formula>$T53=TODAY()</formula>
    </cfRule>
    <cfRule type="expression" dxfId="77" priority="238">
      <formula>$S53=TODAY()</formula>
    </cfRule>
  </conditionalFormatting>
  <conditionalFormatting sqref="N53:O53 F53:L53">
    <cfRule type="expression" dxfId="76" priority="225">
      <formula>$Y53=TODAY()</formula>
    </cfRule>
    <cfRule type="expression" dxfId="75" priority="226">
      <formula>$X53=TODAY()</formula>
    </cfRule>
    <cfRule type="expression" dxfId="74" priority="227">
      <formula>$W53=TODAY()</formula>
    </cfRule>
    <cfRule type="expression" dxfId="73" priority="228">
      <formula>$V53=TODAY()</formula>
    </cfRule>
    <cfRule type="expression" dxfId="72" priority="229">
      <formula>$U53=TODAY()</formula>
    </cfRule>
    <cfRule type="expression" dxfId="71" priority="230">
      <formula>$T53=TODAY()</formula>
    </cfRule>
    <cfRule type="expression" dxfId="70" priority="231">
      <formula>$S53=TODAY()</formula>
    </cfRule>
  </conditionalFormatting>
  <conditionalFormatting sqref="A30:C37">
    <cfRule type="expression" dxfId="69" priority="190">
      <formula>$Y30=TODAY()</formula>
    </cfRule>
    <cfRule type="expression" dxfId="68" priority="191">
      <formula>$X30=TODAY()</formula>
    </cfRule>
    <cfRule type="expression" dxfId="67" priority="192">
      <formula>$W30=TODAY()</formula>
    </cfRule>
    <cfRule type="expression" dxfId="66" priority="193">
      <formula>$V30=TODAY()</formula>
    </cfRule>
    <cfRule type="expression" dxfId="65" priority="194">
      <formula>$U30=TODAY()</formula>
    </cfRule>
    <cfRule type="expression" dxfId="64" priority="195">
      <formula>$T30=TODAY()</formula>
    </cfRule>
    <cfRule type="expression" dxfId="63" priority="196">
      <formula>$S30=TODAY()</formula>
    </cfRule>
  </conditionalFormatting>
  <conditionalFormatting sqref="E30:E37">
    <cfRule type="expression" dxfId="62" priority="183">
      <formula>$Y30=TODAY()</formula>
    </cfRule>
    <cfRule type="expression" dxfId="61" priority="184">
      <formula>$X30=TODAY()</formula>
    </cfRule>
    <cfRule type="expression" dxfId="60" priority="185">
      <formula>$W30=TODAY()</formula>
    </cfRule>
    <cfRule type="expression" dxfId="59" priority="186">
      <formula>$V30=TODAY()</formula>
    </cfRule>
    <cfRule type="expression" dxfId="58" priority="187">
      <formula>$U30=TODAY()</formula>
    </cfRule>
    <cfRule type="expression" dxfId="57" priority="188">
      <formula>$T30=TODAY()</formula>
    </cfRule>
    <cfRule type="expression" dxfId="56" priority="189">
      <formula>$S30=TODAY()</formula>
    </cfRule>
  </conditionalFormatting>
  <conditionalFormatting sqref="D30:D37">
    <cfRule type="expression" dxfId="55" priority="176">
      <formula>$Y30=TODAY()</formula>
    </cfRule>
    <cfRule type="expression" dxfId="54" priority="177">
      <formula>$X30=TODAY()</formula>
    </cfRule>
    <cfRule type="expression" dxfId="53" priority="178">
      <formula>$W30=TODAY()</formula>
    </cfRule>
    <cfRule type="expression" dxfId="52" priority="179">
      <formula>$V30=TODAY()</formula>
    </cfRule>
    <cfRule type="expression" dxfId="51" priority="180">
      <formula>$U30=TODAY()</formula>
    </cfRule>
    <cfRule type="expression" dxfId="50" priority="181">
      <formula>$T30=TODAY()</formula>
    </cfRule>
    <cfRule type="expression" dxfId="49" priority="182">
      <formula>$S30=TODAY()</formula>
    </cfRule>
  </conditionalFormatting>
  <conditionalFormatting sqref="N30:O37 F30:F37 H30:L37">
    <cfRule type="expression" dxfId="48" priority="169">
      <formula>$Y30=TODAY()</formula>
    </cfRule>
    <cfRule type="expression" dxfId="47" priority="170">
      <formula>$X30=TODAY()</formula>
    </cfRule>
    <cfRule type="expression" dxfId="46" priority="171">
      <formula>$W30=TODAY()</formula>
    </cfRule>
    <cfRule type="expression" dxfId="45" priority="172">
      <formula>$V30=TODAY()</formula>
    </cfRule>
    <cfRule type="expression" dxfId="44" priority="173">
      <formula>$U30=TODAY()</formula>
    </cfRule>
    <cfRule type="expression" dxfId="43" priority="174">
      <formula>$T30=TODAY()</formula>
    </cfRule>
    <cfRule type="expression" dxfId="42" priority="175">
      <formula>$S30=TODAY()</formula>
    </cfRule>
  </conditionalFormatting>
  <conditionalFormatting sqref="A46:A52">
    <cfRule type="expression" dxfId="41" priority="148">
      <formula>$Y46=TODAY()</formula>
    </cfRule>
    <cfRule type="expression" dxfId="40" priority="149">
      <formula>$X46=TODAY()</formula>
    </cfRule>
    <cfRule type="expression" dxfId="39" priority="150">
      <formula>$W46=TODAY()</formula>
    </cfRule>
    <cfRule type="expression" dxfId="38" priority="151">
      <formula>$V46=TODAY()</formula>
    </cfRule>
    <cfRule type="expression" dxfId="37" priority="152">
      <formula>$U46=TODAY()</formula>
    </cfRule>
    <cfRule type="expression" dxfId="36" priority="153">
      <formula>$T46=TODAY()</formula>
    </cfRule>
    <cfRule type="expression" dxfId="35" priority="154">
      <formula>$S46=TODAY()</formula>
    </cfRule>
  </conditionalFormatting>
  <conditionalFormatting sqref="E46:E52">
    <cfRule type="expression" dxfId="34" priority="141">
      <formula>$Y46=TODAY()</formula>
    </cfRule>
    <cfRule type="expression" dxfId="33" priority="142">
      <formula>$X46=TODAY()</formula>
    </cfRule>
    <cfRule type="expression" dxfId="32" priority="143">
      <formula>$W46=TODAY()</formula>
    </cfRule>
    <cfRule type="expression" dxfId="31" priority="144">
      <formula>$V46=TODAY()</formula>
    </cfRule>
    <cfRule type="expression" dxfId="30" priority="145">
      <formula>$U46=TODAY()</formula>
    </cfRule>
    <cfRule type="expression" dxfId="29" priority="146">
      <formula>$T46=TODAY()</formula>
    </cfRule>
    <cfRule type="expression" dxfId="28" priority="147">
      <formula>$S46=TODAY()</formula>
    </cfRule>
  </conditionalFormatting>
  <conditionalFormatting sqref="D46:D52">
    <cfRule type="expression" dxfId="27" priority="134">
      <formula>$Y46=TODAY()</formula>
    </cfRule>
    <cfRule type="expression" dxfId="26" priority="135">
      <formula>$X46=TODAY()</formula>
    </cfRule>
    <cfRule type="expression" dxfId="25" priority="136">
      <formula>$W46=TODAY()</formula>
    </cfRule>
    <cfRule type="expression" dxfId="24" priority="137">
      <formula>$V46=TODAY()</formula>
    </cfRule>
    <cfRule type="expression" dxfId="23" priority="138">
      <formula>$U46=TODAY()</formula>
    </cfRule>
    <cfRule type="expression" dxfId="22" priority="139">
      <formula>$T46=TODAY()</formula>
    </cfRule>
    <cfRule type="expression" dxfId="21" priority="140">
      <formula>$S46=TODAY()</formula>
    </cfRule>
  </conditionalFormatting>
  <conditionalFormatting sqref="F46:L52 N46:O52">
    <cfRule type="expression" dxfId="20" priority="127">
      <formula>$Y46=TODAY()</formula>
    </cfRule>
    <cfRule type="expression" dxfId="19" priority="128">
      <formula>$X46=TODAY()</formula>
    </cfRule>
    <cfRule type="expression" dxfId="18" priority="129">
      <formula>$W46=TODAY()</formula>
    </cfRule>
    <cfRule type="expression" dxfId="17" priority="130">
      <formula>$V46=TODAY()</formula>
    </cfRule>
    <cfRule type="expression" dxfId="16" priority="131">
      <formula>$U46=TODAY()</formula>
    </cfRule>
    <cfRule type="expression" dxfId="15" priority="132">
      <formula>$T46=TODAY()</formula>
    </cfRule>
    <cfRule type="expression" dxfId="14" priority="133">
      <formula>$S46=TODAY()</formula>
    </cfRule>
  </conditionalFormatting>
  <conditionalFormatting sqref="A54:C57">
    <cfRule type="expression" dxfId="13" priority="43">
      <formula>$Y54=TODAY()</formula>
    </cfRule>
    <cfRule type="expression" dxfId="12" priority="44">
      <formula>$X54=TODAY()</formula>
    </cfRule>
    <cfRule type="expression" dxfId="11" priority="45">
      <formula>$W54=TODAY()</formula>
    </cfRule>
    <cfRule type="expression" dxfId="10" priority="46">
      <formula>$V54=TODAY()</formula>
    </cfRule>
    <cfRule type="expression" dxfId="9" priority="47">
      <formula>$U54=TODAY()</formula>
    </cfRule>
    <cfRule type="expression" dxfId="8" priority="48">
      <formula>$T54=TODAY()</formula>
    </cfRule>
    <cfRule type="expression" dxfId="7" priority="49">
      <formula>$S54=TODAY()</formula>
    </cfRule>
  </conditionalFormatting>
  <conditionalFormatting sqref="G18:G24">
    <cfRule type="expression" dxfId="6" priority="1">
      <formula>$Y18=TODAY()</formula>
    </cfRule>
    <cfRule type="expression" dxfId="5" priority="2">
      <formula>$X18=TODAY()</formula>
    </cfRule>
    <cfRule type="expression" dxfId="4" priority="3">
      <formula>$W18=TODAY()</formula>
    </cfRule>
    <cfRule type="expression" dxfId="3" priority="4">
      <formula>$V18=TODAY()</formula>
    </cfRule>
    <cfRule type="expression" dxfId="2" priority="5">
      <formula>$U18=TODAY()</formula>
    </cfRule>
    <cfRule type="expression" dxfId="1" priority="6">
      <formula>$T18=TODAY()</formula>
    </cfRule>
    <cfRule type="expression" dxfId="0" priority="7">
      <formula>$S18=TODAY()</formula>
    </cfRule>
  </conditionalFormatting>
  <dataValidations count="1">
    <dataValidation type="list" allowBlank="1" showInputMessage="1" showErrorMessage="1" sqref="B3:B57"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宮 悟</cp:lastModifiedBy>
  <cp:revision>2</cp:revision>
  <cp:lastPrinted>2024-04-04T03:57:18Z</cp:lastPrinted>
  <dcterms:created xsi:type="dcterms:W3CDTF">2021-04-27T23:25:00Z</dcterms:created>
  <dcterms:modified xsi:type="dcterms:W3CDTF">2026-07-13T22:49:33Z</dcterms:modified>
</cp:coreProperties>
</file>