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N:\工事・委託班\７年度\22_一般競争入札申請書兼誓約書\7.11.7公告　かみい作成済\"/>
    </mc:Choice>
  </mc:AlternateContent>
  <xr:revisionPtr revIDLastSave="0" documentId="13_ncr:1_{65B1DC21-27BA-420F-BB48-F8EF53E71A49}" xr6:coauthVersionLast="47" xr6:coauthVersionMax="47" xr10:uidLastSave="{00000000-0000-0000-0000-000000000000}"/>
  <workbookProtection workbookAlgorithmName="SHA-512" workbookHashValue="goOHVzKn34968P51ArawGrmQDyCzIeDNVkuR3RCKDnIEKIqzp8N84b1SHAWhm/pN2yQELogdixxQYsx62WEiEg==" workbookSaltValue="/NlFNJm2hYWr7JuW5nhHrw==" workbookSpinCount="100000" lockStructure="1"/>
  <bookViews>
    <workbookView xWindow="-100" yWindow="-100" windowWidth="21467" windowHeight="11443" xr2:uid="{00000000-000D-0000-FFFF-FFFF00000000}"/>
  </bookViews>
  <sheets>
    <sheet name="申請書" sheetId="5" r:id="rId1"/>
    <sheet name="記載例" sheetId="10" r:id="rId2"/>
    <sheet name="申請書 (記載例用)" sheetId="8" state="hidden" r:id="rId3"/>
    <sheet name="非表示にするよ" sheetId="4" state="hidden" r:id="rId4"/>
  </sheets>
  <definedNames>
    <definedName name="_GoBack" localSheetId="0">申請書!$B$44</definedName>
    <definedName name="_GoBack" localSheetId="2">'申請書 (記載例用)'!$B$43</definedName>
    <definedName name="_xlnm.Print_Area" localSheetId="0">申請書!$A$1:$H$87</definedName>
    <definedName name="_xlnm.Print_Area" localSheetId="2">'申請書 (記載例用)'!$A$1:$H$43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7" i="5" l="1"/>
  <c r="P57" i="4"/>
  <c r="Q60" i="4"/>
  <c r="P60" i="4"/>
  <c r="Q59" i="4"/>
  <c r="P59" i="4"/>
  <c r="Q58" i="4"/>
  <c r="P58" i="4"/>
  <c r="Q57" i="4"/>
  <c r="Q55" i="4" l="1"/>
  <c r="P55" i="4"/>
  <c r="Q54" i="4"/>
  <c r="P54" i="4"/>
  <c r="Q53" i="4"/>
  <c r="P53" i="4"/>
  <c r="Q52" i="4"/>
  <c r="P52" i="4"/>
  <c r="Q51" i="4"/>
  <c r="P51" i="4"/>
  <c r="Q50" i="4"/>
  <c r="P50" i="4"/>
  <c r="Q49" i="4"/>
  <c r="P49" i="4"/>
  <c r="D59" i="5" l="1"/>
  <c r="D58" i="5"/>
  <c r="P46" i="4"/>
  <c r="P42" i="4"/>
  <c r="P38" i="4"/>
  <c r="P34" i="4"/>
  <c r="Q40" i="4"/>
  <c r="P40" i="4"/>
  <c r="Q39" i="4"/>
  <c r="P39" i="4"/>
  <c r="Q38" i="4"/>
  <c r="Q37" i="4"/>
  <c r="P37" i="4"/>
  <c r="Q36" i="4"/>
  <c r="P36" i="4"/>
  <c r="Q35" i="4"/>
  <c r="P35" i="4"/>
  <c r="Q34" i="4"/>
  <c r="Q33" i="4"/>
  <c r="P33" i="4"/>
  <c r="Q45" i="4"/>
  <c r="P45" i="4"/>
  <c r="Q44" i="4"/>
  <c r="P44" i="4"/>
  <c r="Q43" i="4"/>
  <c r="P43" i="4"/>
  <c r="Q42" i="4"/>
  <c r="Q41" i="4"/>
  <c r="P41" i="4"/>
  <c r="Q56" i="4"/>
  <c r="P56" i="4"/>
  <c r="Q48" i="4"/>
  <c r="P48" i="4"/>
  <c r="Q47" i="4"/>
  <c r="P47" i="4"/>
  <c r="Q46" i="4"/>
  <c r="D20" i="8" l="1"/>
  <c r="D19" i="8"/>
  <c r="D1" i="8"/>
  <c r="Q3" i="4" l="1"/>
  <c r="P3" i="4" l="1"/>
  <c r="Q22" i="4"/>
  <c r="P22" i="4"/>
  <c r="Q14" i="4"/>
  <c r="P14" i="4"/>
  <c r="P25" i="4"/>
  <c r="Q25" i="4"/>
  <c r="P17" i="4"/>
  <c r="Q17" i="4"/>
  <c r="Q10" i="4"/>
  <c r="P10" i="4"/>
  <c r="Q24" i="4"/>
  <c r="P24" i="4"/>
  <c r="Q12" i="4"/>
  <c r="P12" i="4"/>
  <c r="Q26" i="4"/>
  <c r="P26" i="4"/>
  <c r="D20" i="5"/>
  <c r="D19" i="5"/>
  <c r="Q29" i="4"/>
  <c r="P29" i="4"/>
  <c r="Q21" i="4"/>
  <c r="P21" i="4"/>
  <c r="Q13" i="4"/>
  <c r="P13" i="4"/>
  <c r="P7" i="4"/>
  <c r="Q7" i="4"/>
  <c r="Q32" i="4"/>
  <c r="P32" i="4"/>
  <c r="Q28" i="4"/>
  <c r="P28" i="4"/>
  <c r="Q20" i="4"/>
  <c r="P20" i="4"/>
  <c r="Q16" i="4"/>
  <c r="P16" i="4"/>
  <c r="Q9" i="4"/>
  <c r="P9" i="4"/>
  <c r="Q6" i="4"/>
  <c r="P6" i="4"/>
  <c r="P31" i="4"/>
  <c r="Q31" i="4"/>
  <c r="Q27" i="4"/>
  <c r="P27" i="4"/>
  <c r="P23" i="4"/>
  <c r="Q23" i="4"/>
  <c r="Q19" i="4"/>
  <c r="P19" i="4"/>
  <c r="Q15" i="4"/>
  <c r="P15" i="4"/>
  <c r="Q11" i="4"/>
  <c r="P11" i="4"/>
  <c r="Q5" i="4"/>
  <c r="P5" i="4"/>
  <c r="Q30" i="4"/>
  <c r="P30" i="4"/>
  <c r="Q18" i="4"/>
  <c r="P18" i="4"/>
  <c r="Q8" i="4"/>
  <c r="P8" i="4"/>
  <c r="Q4" i="4"/>
  <c r="P4" i="4"/>
  <c r="D1" i="5" l="1"/>
</calcChain>
</file>

<file path=xl/sharedStrings.xml><?xml version="1.0" encoding="utf-8"?>
<sst xmlns="http://schemas.openxmlformats.org/spreadsheetml/2006/main" count="379" uniqueCount="187">
  <si>
    <t>松戸市制限付き一般競争入札参加資格審査申請書兼誓約書</t>
  </si>
  <si>
    <t>　　　松　戸　市　長</t>
  </si>
  <si>
    <t>　　　　　　　　　　　　　　　　　　　　　　　　　　　所在地又は住所</t>
  </si>
  <si>
    <t>記</t>
  </si>
  <si>
    <t>資格</t>
  </si>
  <si>
    <t>事業件名</t>
  </si>
  <si>
    <t>発注機関</t>
  </si>
  <si>
    <t>契約金額</t>
  </si>
  <si>
    <t>履行期間</t>
  </si>
  <si>
    <t>　　　　千円</t>
  </si>
  <si>
    <t>氏　　名</t>
  </si>
  <si>
    <t>ﾒｰﾙｱﾄﾞﾚｽ</t>
  </si>
  <si>
    <t>電話番号</t>
  </si>
  <si>
    <t>FAX番号</t>
  </si>
  <si>
    <t>号</t>
    <rPh sb="0" eb="1">
      <t>ゴウ</t>
    </rPh>
    <phoneticPr fontId="20"/>
  </si>
  <si>
    <r>
      <t>　（１）</t>
    </r>
    <r>
      <rPr>
        <sz val="7"/>
        <color theme="1"/>
        <rFont val="Times New Roman"/>
        <family val="1"/>
      </rPr>
      <t xml:space="preserve">        </t>
    </r>
    <r>
      <rPr>
        <sz val="11"/>
        <color theme="1"/>
        <rFont val="ＭＳ Ｐゴシック"/>
        <family val="3"/>
        <charset val="128"/>
      </rPr>
      <t>松契一般第　　　</t>
    </r>
    <phoneticPr fontId="20"/>
  </si>
  <si>
    <r>
      <t>　（２）</t>
    </r>
    <r>
      <rPr>
        <sz val="7"/>
        <color theme="1"/>
        <rFont val="Times New Roman"/>
        <family val="1"/>
      </rPr>
      <t xml:space="preserve">        </t>
    </r>
    <r>
      <rPr>
        <sz val="11"/>
        <color theme="1"/>
        <rFont val="ＭＳ Ｐゴシック"/>
        <family val="3"/>
        <charset val="128"/>
      </rPr>
      <t>事業名称：　</t>
    </r>
    <phoneticPr fontId="20"/>
  </si>
  <si>
    <r>
      <t>　（３）</t>
    </r>
    <r>
      <rPr>
        <sz val="7"/>
        <color theme="1"/>
        <rFont val="Times New Roman"/>
        <family val="1"/>
      </rPr>
      <t xml:space="preserve">        </t>
    </r>
    <r>
      <rPr>
        <sz val="11"/>
        <color theme="1"/>
        <rFont val="ＭＳ Ｐゴシック"/>
        <family val="3"/>
        <charset val="128"/>
      </rPr>
      <t>事業場所：　</t>
    </r>
    <phoneticPr fontId="20"/>
  </si>
  <si>
    <t>　　　　　　　　　　　　　　　　　　　　　　　　　 商号又は名称</t>
    <phoneticPr fontId="20"/>
  </si>
  <si>
    <t>　　　　　　　　　　　　　　　　　　　　　　　　　 代表者職氏名</t>
    <phoneticPr fontId="20"/>
  </si>
  <si>
    <t>　　・関係法令及び松戸市の諸規程を順守すること。</t>
    <phoneticPr fontId="20"/>
  </si>
  <si>
    <t xml:space="preserve"> １　事業案件名</t>
    <phoneticPr fontId="20"/>
  </si>
  <si>
    <t xml:space="preserve"> ４　申請書作成担当者氏名及び連絡先</t>
    <phoneticPr fontId="20"/>
  </si>
  <si>
    <t>事業名称</t>
    <rPh sb="0" eb="2">
      <t>ジギョウ</t>
    </rPh>
    <rPh sb="2" eb="4">
      <t>メイショウ</t>
    </rPh>
    <phoneticPr fontId="21"/>
  </si>
  <si>
    <t>事業場所</t>
    <rPh sb="0" eb="2">
      <t>ジギョウ</t>
    </rPh>
    <rPh sb="2" eb="4">
      <t>バショ</t>
    </rPh>
    <phoneticPr fontId="21"/>
  </si>
  <si>
    <t>業種</t>
    <rPh sb="0" eb="2">
      <t>ギョウシュ</t>
    </rPh>
    <phoneticPr fontId="21"/>
  </si>
  <si>
    <t>第１号様式</t>
    <phoneticPr fontId="20"/>
  </si>
  <si>
    <t>付箋№</t>
    <rPh sb="0" eb="2">
      <t>フセン</t>
    </rPh>
    <phoneticPr fontId="21"/>
  </si>
  <si>
    <t>区分</t>
    <rPh sb="0" eb="2">
      <t>クブン</t>
    </rPh>
    <phoneticPr fontId="21"/>
  </si>
  <si>
    <t>契約方法</t>
    <rPh sb="0" eb="2">
      <t>ケイヤク</t>
    </rPh>
    <rPh sb="2" eb="4">
      <t>ホウホウ</t>
    </rPh>
    <phoneticPr fontId="21"/>
  </si>
  <si>
    <t>公告・指名
通知番号</t>
    <rPh sb="0" eb="2">
      <t>コウコク</t>
    </rPh>
    <rPh sb="3" eb="5">
      <t>シメイ</t>
    </rPh>
    <rPh sb="6" eb="8">
      <t>ツウチ</t>
    </rPh>
    <rPh sb="8" eb="10">
      <t>バンゴウ</t>
    </rPh>
    <phoneticPr fontId="21"/>
  </si>
  <si>
    <t>契約課
担当者</t>
    <rPh sb="0" eb="2">
      <t>ケイヤク</t>
    </rPh>
    <rPh sb="2" eb="3">
      <t>カ</t>
    </rPh>
    <rPh sb="4" eb="6">
      <t>タントウ</t>
    </rPh>
    <rPh sb="6" eb="7">
      <t>シャ</t>
    </rPh>
    <phoneticPr fontId="21"/>
  </si>
  <si>
    <t>契約
番号</t>
    <rPh sb="0" eb="2">
      <t>ケイヤク</t>
    </rPh>
    <rPh sb="3" eb="5">
      <t>バンゴウ</t>
    </rPh>
    <phoneticPr fontId="21"/>
  </si>
  <si>
    <t>事業担当課</t>
    <rPh sb="0" eb="2">
      <t>ジギョウ</t>
    </rPh>
    <rPh sb="2" eb="4">
      <t>タントウ</t>
    </rPh>
    <rPh sb="4" eb="5">
      <t>カ</t>
    </rPh>
    <phoneticPr fontId="21"/>
  </si>
  <si>
    <t>事業担当課
担当者</t>
    <rPh sb="0" eb="2">
      <t>ジギョウ</t>
    </rPh>
    <rPh sb="2" eb="4">
      <t>タントウ</t>
    </rPh>
    <rPh sb="4" eb="5">
      <t>カ</t>
    </rPh>
    <rPh sb="6" eb="8">
      <t>タントウ</t>
    </rPh>
    <rPh sb="8" eb="9">
      <t>シャ</t>
    </rPh>
    <phoneticPr fontId="21"/>
  </si>
  <si>
    <t>設計担当課</t>
    <rPh sb="0" eb="2">
      <t>セッケイ</t>
    </rPh>
    <rPh sb="2" eb="4">
      <t>タントウ</t>
    </rPh>
    <rPh sb="4" eb="5">
      <t>カ</t>
    </rPh>
    <phoneticPr fontId="21"/>
  </si>
  <si>
    <t>設計担当課
担当者</t>
    <rPh sb="0" eb="2">
      <t>セッケイ</t>
    </rPh>
    <rPh sb="2" eb="4">
      <t>タントウ</t>
    </rPh>
    <rPh sb="4" eb="5">
      <t>カ</t>
    </rPh>
    <rPh sb="6" eb="9">
      <t>タントウシャ</t>
    </rPh>
    <phoneticPr fontId="21"/>
  </si>
  <si>
    <t>ランク</t>
    <phoneticPr fontId="21"/>
  </si>
  <si>
    <t>設計金額（税込）</t>
    <rPh sb="0" eb="2">
      <t>セッケイ</t>
    </rPh>
    <rPh sb="2" eb="4">
      <t>キンガク</t>
    </rPh>
    <rPh sb="5" eb="7">
      <t>ゼイコミ</t>
    </rPh>
    <phoneticPr fontId="21"/>
  </si>
  <si>
    <t>業種＆ランク</t>
    <rPh sb="0" eb="2">
      <t>ギョウシュ</t>
    </rPh>
    <phoneticPr fontId="21"/>
  </si>
  <si>
    <t>　について誓約します。</t>
    <phoneticPr fontId="20"/>
  </si>
  <si>
    <t>　　下記の入札の公告を熟読して、入札参加資格があると十分確認して入札に参加するとともに、次の事項</t>
    <phoneticPr fontId="20"/>
  </si>
  <si>
    <t>　　・入札心得第７の第７号の規定に抵触する行為を行っていないことを誓約するとともに、今後とも同規定を</t>
    <phoneticPr fontId="20"/>
  </si>
  <si>
    <t>　　遵守することを誓約します。なお、当該事業案件に関する談合等の事実が明らかになった場合には、入札</t>
    <rPh sb="47" eb="49">
      <t>ニュウサツ</t>
    </rPh>
    <phoneticPr fontId="20"/>
  </si>
  <si>
    <t>　　を無効とされ、または、契約を解除されても異議を申し立てません。</t>
    <phoneticPr fontId="20"/>
  </si>
  <si>
    <t xml:space="preserve"> ４　契約保証金免除審査のための事業実績（過去２年間に同種・同規模の公共事業を２回以上履行した実績。
　　契約書の写しを添付すること。なお、「３　事業実績」で当該要件を満たす場合は、１件のみ入力し、契約書
　　の写しを添付すること。）</t>
    <phoneticPr fontId="20"/>
  </si>
  <si>
    <t xml:space="preserve"> 　　　　　　　　・提出された申込書類のみでは資格を判断できないときは、記載責任者に連絡してヒヤリングを
　　　　　　　　　行う場合があります。</t>
    <phoneticPr fontId="20"/>
  </si>
  <si>
    <t>　　　　　　　　　保険者証等）の写しを申込書と一緒に添付してください。</t>
    <phoneticPr fontId="20"/>
  </si>
  <si>
    <t>区分（再掲）</t>
    <rPh sb="0" eb="2">
      <t>クブン</t>
    </rPh>
    <rPh sb="3" eb="5">
      <t>サイケイ</t>
    </rPh>
    <phoneticPr fontId="20"/>
  </si>
  <si>
    <t>令和　　年　 月　 日～</t>
    <rPh sb="0" eb="2">
      <t>レイワ</t>
    </rPh>
    <phoneticPr fontId="20"/>
  </si>
  <si>
    <t>令和　　年　 月　 日まで</t>
    <rPh sb="0" eb="2">
      <t>レイワ</t>
    </rPh>
    <phoneticPr fontId="20"/>
  </si>
  <si>
    <t xml:space="preserve"> ※ 留意事項 ・責任者、副責任者の資格証写し及び恒常的な雇用関係（３か月以上）を示す書類（健康保険被</t>
    <rPh sb="9" eb="12">
      <t>セキニンシャ</t>
    </rPh>
    <rPh sb="13" eb="17">
      <t>フクセキニンシャ</t>
    </rPh>
    <rPh sb="50" eb="51">
      <t>ヒ</t>
    </rPh>
    <phoneticPr fontId="20"/>
  </si>
  <si>
    <t>　　　　　　　　　　　　　　　　　　　　　　　　　　　　　　　　　　　　　　　　　　　　　　　　　令和　〇年　　〇月　　〇日</t>
    <phoneticPr fontId="20"/>
  </si>
  <si>
    <t>（例）松戸市根本〇〇〇</t>
    <rPh sb="1" eb="2">
      <t>レイ</t>
    </rPh>
    <rPh sb="3" eb="6">
      <t>マツドシ</t>
    </rPh>
    <rPh sb="6" eb="8">
      <t>ネモト</t>
    </rPh>
    <phoneticPr fontId="20"/>
  </si>
  <si>
    <t>(例）松戸〇〇株式会社</t>
    <rPh sb="1" eb="2">
      <t>レイ</t>
    </rPh>
    <rPh sb="3" eb="5">
      <t>マツド</t>
    </rPh>
    <rPh sb="7" eb="11">
      <t>カブシキガイシャ</t>
    </rPh>
    <phoneticPr fontId="20"/>
  </si>
  <si>
    <t>(例）代表取締役　山田〇〇</t>
    <rPh sb="1" eb="2">
      <t>レイ</t>
    </rPh>
    <rPh sb="3" eb="8">
      <t>ダイヒョウトリシマリヤク</t>
    </rPh>
    <rPh sb="9" eb="11">
      <t>ヤマダ</t>
    </rPh>
    <phoneticPr fontId="20"/>
  </si>
  <si>
    <t>(例）栄養士</t>
    <rPh sb="1" eb="2">
      <t>レイ</t>
    </rPh>
    <rPh sb="3" eb="6">
      <t>エイヨウシ</t>
    </rPh>
    <phoneticPr fontId="20"/>
  </si>
  <si>
    <t>(例）山田　〇〇</t>
    <rPh sb="1" eb="2">
      <t>レイ</t>
    </rPh>
    <rPh sb="3" eb="5">
      <t>ヤマダ</t>
    </rPh>
    <phoneticPr fontId="20"/>
  </si>
  <si>
    <t>(例）千葉県〇〇市</t>
    <rPh sb="1" eb="2">
      <t>レイ</t>
    </rPh>
    <rPh sb="3" eb="6">
      <t>チバケン</t>
    </rPh>
    <rPh sb="8" eb="9">
      <t>シ</t>
    </rPh>
    <phoneticPr fontId="20"/>
  </si>
  <si>
    <t>(例）〇〇〇</t>
    <rPh sb="1" eb="2">
      <t>レイ</t>
    </rPh>
    <phoneticPr fontId="20"/>
  </si>
  <si>
    <t>平成　〇年　〇月　〇日～</t>
    <phoneticPr fontId="20"/>
  </si>
  <si>
    <t>平成　　〇年　 〇月　 〇日まで</t>
    <phoneticPr fontId="20"/>
  </si>
  <si>
    <t>(例）高橋〇〇</t>
    <rPh sb="1" eb="2">
      <t>レイ</t>
    </rPh>
    <rPh sb="3" eb="5">
      <t>タカハシ</t>
    </rPh>
    <phoneticPr fontId="20"/>
  </si>
  <si>
    <t>(例）〇〇@〇〇〇.jp</t>
    <rPh sb="1" eb="2">
      <t>レイ</t>
    </rPh>
    <phoneticPr fontId="20"/>
  </si>
  <si>
    <t>(例）047-xxx-xxxx</t>
    <rPh sb="1" eb="2">
      <t>レイ</t>
    </rPh>
    <phoneticPr fontId="20"/>
  </si>
  <si>
    <t>第１号様式</t>
    <phoneticPr fontId="20"/>
  </si>
  <si>
    <t>　　　　　　　　　　　　　　　　　　　　　　　　　 商号又は名称</t>
    <phoneticPr fontId="20"/>
  </si>
  <si>
    <t xml:space="preserve"> １　事業案件名</t>
    <phoneticPr fontId="20"/>
  </si>
  <si>
    <r>
      <t>　（１）</t>
    </r>
    <r>
      <rPr>
        <sz val="7"/>
        <color theme="1"/>
        <rFont val="Times New Roman"/>
        <family val="1"/>
      </rPr>
      <t xml:space="preserve">        </t>
    </r>
    <r>
      <rPr>
        <sz val="11"/>
        <color theme="1"/>
        <rFont val="ＭＳ Ｐゴシック"/>
        <family val="3"/>
        <charset val="128"/>
      </rPr>
      <t>松契一般第　　　</t>
    </r>
    <phoneticPr fontId="20"/>
  </si>
  <si>
    <r>
      <t>　（３）</t>
    </r>
    <r>
      <rPr>
        <sz val="7"/>
        <color theme="1"/>
        <rFont val="Times New Roman"/>
        <family val="1"/>
      </rPr>
      <t xml:space="preserve">        </t>
    </r>
    <r>
      <rPr>
        <sz val="11"/>
        <color theme="1"/>
        <rFont val="ＭＳ Ｐゴシック"/>
        <family val="3"/>
        <charset val="128"/>
      </rPr>
      <t>事業場所：　</t>
    </r>
    <phoneticPr fontId="20"/>
  </si>
  <si>
    <t xml:space="preserve"> ２　配置予定技術者 ※配置予定技術者が２名以上複数求める場合は次ページに記入ください。</t>
    <rPh sb="3" eb="5">
      <t>ハイチ</t>
    </rPh>
    <rPh sb="5" eb="7">
      <t>ヨテイ</t>
    </rPh>
    <rPh sb="7" eb="10">
      <t>ギジュツシャ</t>
    </rPh>
    <rPh sb="12" eb="14">
      <t>ハイチ</t>
    </rPh>
    <rPh sb="14" eb="16">
      <t>ヨテイ</t>
    </rPh>
    <rPh sb="16" eb="19">
      <t>ギジュツシャ</t>
    </rPh>
    <rPh sb="21" eb="22">
      <t>メイ</t>
    </rPh>
    <rPh sb="22" eb="24">
      <t>イジョウ</t>
    </rPh>
    <rPh sb="24" eb="26">
      <t>フクスウ</t>
    </rPh>
    <rPh sb="26" eb="27">
      <t>モト</t>
    </rPh>
    <rPh sb="29" eb="31">
      <t>バアイ</t>
    </rPh>
    <rPh sb="32" eb="33">
      <t>ジ</t>
    </rPh>
    <rPh sb="37" eb="39">
      <t>キニュウ</t>
    </rPh>
    <phoneticPr fontId="20"/>
  </si>
  <si>
    <t>　　　　　　　　　　　　　　　　　　　　　　　　　 代表者職氏名</t>
    <phoneticPr fontId="20"/>
  </si>
  <si>
    <r>
      <t>　（２）</t>
    </r>
    <r>
      <rPr>
        <sz val="7"/>
        <color theme="1"/>
        <rFont val="Times New Roman"/>
        <family val="1"/>
      </rPr>
      <t xml:space="preserve">        </t>
    </r>
    <r>
      <rPr>
        <sz val="11"/>
        <color theme="1"/>
        <rFont val="ＭＳ Ｐゴシック"/>
        <family val="3"/>
        <charset val="128"/>
      </rPr>
      <t>事業名称：　</t>
    </r>
    <phoneticPr fontId="20"/>
  </si>
  <si>
    <t>　　　松戸市教育委員会教育長</t>
    <phoneticPr fontId="20"/>
  </si>
  <si>
    <t>氏名</t>
    <phoneticPr fontId="20"/>
  </si>
  <si>
    <t xml:space="preserve"> ３　事業実績（公告文記載の実績要件を入力し契約書の写しを添付すること。実績要件が無い場合であっても入札保証金免除の審査に必要なので、入力し契約書の写しを添付すること。）</t>
    <phoneticPr fontId="20"/>
  </si>
  <si>
    <t xml:space="preserve"> ※ 留意事項 ・配置予定技術者資格証の写し及び恒常的な雇用関係（３か月以上）を示す書類（健康保険被</t>
    <rPh sb="9" eb="16">
      <t>ハイチヨテイギジュツシャ</t>
    </rPh>
    <rPh sb="49" eb="50">
      <t>ヒ</t>
    </rPh>
    <phoneticPr fontId="20"/>
  </si>
  <si>
    <t xml:space="preserve"> ２　配置予定技術者</t>
    <rPh sb="3" eb="5">
      <t>ハイチ</t>
    </rPh>
    <rPh sb="5" eb="7">
      <t>ヨテイ</t>
    </rPh>
    <rPh sb="7" eb="10">
      <t>ギジュツシャ</t>
    </rPh>
    <phoneticPr fontId="20"/>
  </si>
  <si>
    <t>氏名</t>
    <phoneticPr fontId="20"/>
  </si>
  <si>
    <t>氏名</t>
    <phoneticPr fontId="20"/>
  </si>
  <si>
    <t>（例）〇〇業務委託</t>
    <rPh sb="1" eb="2">
      <t>レイ</t>
    </rPh>
    <rPh sb="5" eb="9">
      <t>ギョウムイタク</t>
    </rPh>
    <phoneticPr fontId="20"/>
  </si>
  <si>
    <t>　　　　　　　　　　　　　　　　　　　　　　　　　　　　　　　　　　　　　　　　　　　　　　　　　令和　　　年　　　月　　　日</t>
    <phoneticPr fontId="20"/>
  </si>
  <si>
    <t>　　　　　　　　　　　　　　　　　　　　　　　　　　　　　　　　　　　　　　　　　　　　　　　　　令和　　　年　　　月　　　日</t>
    <phoneticPr fontId="20"/>
  </si>
  <si>
    <t>令和　　年　 月　 日から</t>
    <rPh sb="0" eb="2">
      <t>レイワ</t>
    </rPh>
    <phoneticPr fontId="20"/>
  </si>
  <si>
    <t>　　　　　　　　 ・実績を証明する契約書表紙及び工法等、事業内容の確認できる書類を申込書と一緒に添付し
　　　　　　　　　て下さい（実績要件がある場合）</t>
    <rPh sb="10" eb="12">
      <t>ジッセキ</t>
    </rPh>
    <rPh sb="13" eb="15">
      <t>ショウメイ</t>
    </rPh>
    <rPh sb="17" eb="22">
      <t>ケイヤクショヒョウシ</t>
    </rPh>
    <rPh sb="22" eb="23">
      <t>オヨ</t>
    </rPh>
    <rPh sb="24" eb="26">
      <t>コウホウ</t>
    </rPh>
    <rPh sb="26" eb="27">
      <t>ナド</t>
    </rPh>
    <rPh sb="28" eb="32">
      <t>ジギョウナイヨウ</t>
    </rPh>
    <rPh sb="33" eb="35">
      <t>カクニン</t>
    </rPh>
    <rPh sb="38" eb="40">
      <t>ショルイ</t>
    </rPh>
    <rPh sb="41" eb="44">
      <t>モウシコミショ</t>
    </rPh>
    <rPh sb="45" eb="47">
      <t>イッショ</t>
    </rPh>
    <rPh sb="48" eb="50">
      <t>テンプ</t>
    </rPh>
    <rPh sb="62" eb="63">
      <t>クダ</t>
    </rPh>
    <rPh sb="66" eb="70">
      <t>ジッセキヨウケン</t>
    </rPh>
    <rPh sb="73" eb="75">
      <t>バアイ</t>
    </rPh>
    <phoneticPr fontId="20"/>
  </si>
  <si>
    <t xml:space="preserve"> ５　申請書作成担当者氏名及び連絡先</t>
    <phoneticPr fontId="20"/>
  </si>
  <si>
    <t>　　　松戸市教育委員会教育長</t>
    <phoneticPr fontId="20"/>
  </si>
  <si>
    <t>　　・入札心得第８の第７号、入札心得（電子入札用）第８の第５号の規定に抵触する行為を行っていないこと</t>
    <phoneticPr fontId="20"/>
  </si>
  <si>
    <t>　　を誓約するとともに、今後とも同規定を遵守することを誓約します。なお、当該事業案件に関する談合等の</t>
    <phoneticPr fontId="20"/>
  </si>
  <si>
    <t>　　事実が明らかになった場合には、入札を無効とされ、または、契約を解除されても異議を申し立てません。</t>
    <phoneticPr fontId="20"/>
  </si>
  <si>
    <t>業務委託</t>
  </si>
  <si>
    <t>一般競争</t>
  </si>
  <si>
    <t>樹木伐採等業務委託（Ｒ７－２）</t>
  </si>
  <si>
    <t>松戸市上本郷４４３４番地先他</t>
  </si>
  <si>
    <t>宮・保坂</t>
  </si>
  <si>
    <t>下水道整備課</t>
  </si>
  <si>
    <t>山口恭平</t>
    <rPh sb="0" eb="2">
      <t>ヤマグチ</t>
    </rPh>
    <rPh sb="2" eb="4">
      <t>キョウヘイ</t>
    </rPh>
    <phoneticPr fontId="7"/>
  </si>
  <si>
    <t>「緑地管理・道路清掃部門」の「樹木管理」</t>
  </si>
  <si>
    <t>松戸市立図書館　二十世紀が丘分館他４館　窓口運営業務委託</t>
  </si>
  <si>
    <t>松戸市立図書館　二十世紀が丘分館他４館</t>
  </si>
  <si>
    <t>図書館</t>
  </si>
  <si>
    <t>曾和　有希</t>
  </si>
  <si>
    <t>第１希望又は第２希望において「その他委託」部門の「司書・図書整理」</t>
  </si>
  <si>
    <t>設計委託</t>
  </si>
  <si>
    <t>松戸第２処理分区古ケ崎前田汚水幹線工事（Ｒ５－１工区）他２件に伴う家屋事後調査業務委託</t>
  </si>
  <si>
    <t>松戸市　金ケ作　地先他</t>
  </si>
  <si>
    <t>五十嵐由樹</t>
    <rPh sb="0" eb="3">
      <t>イガラシ</t>
    </rPh>
    <rPh sb="3" eb="5">
      <t>ユキ</t>
    </rPh>
    <phoneticPr fontId="7"/>
  </si>
  <si>
    <t>測量・コンサルタント部門の「補償：事業損失」及び「補償：補償関連」</t>
  </si>
  <si>
    <t>春木川東部第２排水区枝線実施設計業務委託（Ｒ７）</t>
  </si>
  <si>
    <t>松戸市　松飛台　地先</t>
  </si>
  <si>
    <t>測量・コンサルタント部門の「土木：下水道」</t>
  </si>
  <si>
    <t>松戸第２処理分区古ケ崎前田汚水幹線工事（Ｒ３－１工区）に伴う家屋事後調査業務委託</t>
  </si>
  <si>
    <t>松戸市　金ケ作　地先</t>
  </si>
  <si>
    <t>林駿介</t>
    <rPh sb="0" eb="1">
      <t>ハヤシ</t>
    </rPh>
    <rPh sb="1" eb="3">
      <t>シュンスケ</t>
    </rPh>
    <phoneticPr fontId="7"/>
  </si>
  <si>
    <t>松戸第９処理分区汚水準幹線工事（Ｒ４－１工区）に伴う家屋事後調査業務委託</t>
  </si>
  <si>
    <t>松戸市　大橋　地先他</t>
  </si>
  <si>
    <t>田嶋啓介</t>
    <rPh sb="0" eb="2">
      <t>タジマ</t>
    </rPh>
    <rPh sb="2" eb="4">
      <t>ケイスケ</t>
    </rPh>
    <phoneticPr fontId="7"/>
  </si>
  <si>
    <t>修繕</t>
  </si>
  <si>
    <t>排水施設修繕その４</t>
  </si>
  <si>
    <t>松戸市八ケ崎六丁目４２番地８５地先</t>
  </si>
  <si>
    <t>下水道維持課</t>
  </si>
  <si>
    <t>木島一輝</t>
    <rPh sb="0" eb="2">
      <t>キジマ</t>
    </rPh>
    <rPh sb="2" eb="4">
      <t>カズキ</t>
    </rPh>
    <phoneticPr fontId="7"/>
  </si>
  <si>
    <t>造園</t>
  </si>
  <si>
    <t>A・B</t>
  </si>
  <si>
    <t>排水施設修繕その５</t>
  </si>
  <si>
    <t>松戸市上本郷地内</t>
  </si>
  <si>
    <t>仲隼輝</t>
    <rPh sb="0" eb="1">
      <t>ナカ</t>
    </rPh>
    <rPh sb="1" eb="2">
      <t>ハヤブサ</t>
    </rPh>
    <rPh sb="2" eb="3">
      <t>カガヤ</t>
    </rPh>
    <phoneticPr fontId="7"/>
  </si>
  <si>
    <t>土木一式</t>
  </si>
  <si>
    <t>B</t>
  </si>
  <si>
    <t>松戸市営住宅受水槽・高置水槽清掃等委託</t>
  </si>
  <si>
    <t>松戸市岩瀬２５７番地の３　他</t>
  </si>
  <si>
    <t>神居・柳本</t>
  </si>
  <si>
    <t>住宅政策課</t>
  </si>
  <si>
    <t>杉本　優生</t>
    <rPh sb="0" eb="2">
      <t>スギモト</t>
    </rPh>
    <rPh sb="3" eb="5">
      <t>ユウセイ</t>
    </rPh>
    <phoneticPr fontId="7"/>
  </si>
  <si>
    <t>「建物管理・清掃」部門の「貯水槽清掃」</t>
  </si>
  <si>
    <t/>
  </si>
  <si>
    <t>松戸市公共基準点再設置測量等委託</t>
  </si>
  <si>
    <t>松戸市上本郷４４３４番地先外</t>
  </si>
  <si>
    <t>建設総務課</t>
  </si>
  <si>
    <t>石川　修</t>
    <rPh sb="0" eb="2">
      <t>イシカワ</t>
    </rPh>
    <rPh sb="3" eb="4">
      <t>オサム</t>
    </rPh>
    <phoneticPr fontId="7"/>
  </si>
  <si>
    <t>測量コンサルタント部門の「測量：測量一般」</t>
  </si>
  <si>
    <t>公園内砂場汚染対策委託</t>
  </si>
  <si>
    <t>松戸市市内一円</t>
  </si>
  <si>
    <t>公園緑地課</t>
  </si>
  <si>
    <t>須藤　杏菜</t>
    <rPh sb="0" eb="2">
      <t>スドウ</t>
    </rPh>
    <rPh sb="3" eb="5">
      <t>アンナ</t>
    </rPh>
    <phoneticPr fontId="7"/>
  </si>
  <si>
    <t>「緑地管理・道路清掃」部門の「公園清掃」</t>
  </si>
  <si>
    <t>野菊野こども館遊戯室床修繕</t>
  </si>
  <si>
    <t>野菊野こども館（松戸市野菊野６番地）</t>
  </si>
  <si>
    <t>子ども居場所課</t>
  </si>
  <si>
    <t>宮野　隼途</t>
    <rPh sb="0" eb="2">
      <t>ミヤノ</t>
    </rPh>
    <rPh sb="3" eb="4">
      <t>ハヤブサ</t>
    </rPh>
    <rPh sb="4" eb="5">
      <t>ト</t>
    </rPh>
    <phoneticPr fontId="7"/>
  </si>
  <si>
    <t>建築一式</t>
  </si>
  <si>
    <t>B・C</t>
  </si>
  <si>
    <t>道路工事に伴う道路境界確定測量業務委託</t>
  </si>
  <si>
    <t>松戸市小金原八丁目７番２　地先外</t>
  </si>
  <si>
    <t>久松　勇士</t>
    <rPh sb="0" eb="2">
      <t>ヒサマツ</t>
    </rPh>
    <rPh sb="3" eb="5">
      <t>ユウシ</t>
    </rPh>
    <phoneticPr fontId="7"/>
  </si>
  <si>
    <t>東部スポーツパークフェンス修繕</t>
  </si>
  <si>
    <t>松戸市高塚新田４２７番地</t>
  </si>
  <si>
    <t>東部クリーンセンター</t>
  </si>
  <si>
    <t>藤谷　潤</t>
    <rPh sb="0" eb="2">
      <t>フジタニ</t>
    </rPh>
    <rPh sb="3" eb="4">
      <t>ジュン</t>
    </rPh>
    <phoneticPr fontId="7"/>
  </si>
  <si>
    <t>とび・土工・コンクリート</t>
  </si>
  <si>
    <t>松戸市都市計画図等更新業務委託</t>
  </si>
  <si>
    <t>松戸市全域</t>
  </si>
  <si>
    <t>都市計画課</t>
  </si>
  <si>
    <t>平川　りさ</t>
    <rPh sb="0" eb="2">
      <t>ヒラカワ</t>
    </rPh>
    <phoneticPr fontId="7"/>
  </si>
  <si>
    <t>測量コンサルタント部門の「測量：地図調整」</t>
  </si>
  <si>
    <t>東部クリーンセンター配管内清掃業務委託</t>
  </si>
  <si>
    <t>松戸市高塚新田３５２番地</t>
  </si>
  <si>
    <t>浅古　充史</t>
    <rPh sb="0" eb="2">
      <t>アサコ</t>
    </rPh>
    <rPh sb="3" eb="4">
      <t>ミツル</t>
    </rPh>
    <rPh sb="4" eb="5">
      <t>シ</t>
    </rPh>
    <phoneticPr fontId="7"/>
  </si>
  <si>
    <t>「施設等運転管理他」部門「下水道管渠内清掃（清掃のみ）」又は「下水道管渠内清掃（収集・運搬を含む）」</t>
  </si>
  <si>
    <t>公共樹林地樹木更新等整備委託</t>
  </si>
  <si>
    <t>松戸市内一円</t>
  </si>
  <si>
    <t>みどりと花の課</t>
  </si>
  <si>
    <t>今井　涼太</t>
    <rPh sb="0" eb="2">
      <t>イマイ</t>
    </rPh>
    <rPh sb="3" eb="5">
      <t>リョウタ</t>
    </rPh>
    <phoneticPr fontId="7"/>
  </si>
  <si>
    <t>「緑地管理・道路清掃部門」の「除草・緑地管理」及び「樹木管理」</t>
  </si>
  <si>
    <t>街路樹せん定委託（小金原アメリカフウ通り　その１）</t>
  </si>
  <si>
    <t>松戸市小金原地先</t>
  </si>
  <si>
    <t>大図　啓介</t>
    <rPh sb="0" eb="2">
      <t>オオズ</t>
    </rPh>
    <rPh sb="3" eb="5">
      <t>ケイスケ</t>
    </rPh>
    <phoneticPr fontId="7"/>
  </si>
  <si>
    <t>街路樹せん定委託（小金原アメリカフウ通り　その２）</t>
  </si>
  <si>
    <t>街路樹せん定委託（小金原アメリカフウ通り　その３）</t>
  </si>
  <si>
    <t>若山　拓樹</t>
    <rPh sb="0" eb="2">
      <t>ワカヤマ</t>
    </rPh>
    <rPh sb="3" eb="5">
      <t>タクキ</t>
    </rPh>
    <phoneticPr fontId="7"/>
  </si>
  <si>
    <t>街路樹せん定委託（八ケ崎トチノキ通り他）</t>
  </si>
  <si>
    <t>松戸市八ケ崎地先他</t>
  </si>
  <si>
    <t>上村　一也</t>
    <rPh sb="0" eb="2">
      <t>カミムラ</t>
    </rPh>
    <rPh sb="3" eb="5">
      <t>カズヤ</t>
    </rPh>
    <phoneticPr fontId="7"/>
  </si>
  <si>
    <t>街路樹せん定委託（二十世紀が丘トチノキ通り）</t>
  </si>
  <si>
    <t>松戸市二十世紀が丘梨元町地先他</t>
  </si>
  <si>
    <t>街路樹せん定委託（新松戸アメリカフウ通り他）</t>
  </si>
  <si>
    <t>松戸市新松戸地先他</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</si>
</sst>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6"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65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11"/>
      <color theme="1"/>
      <name val="ＭＳ Ｐゴシック"/>
      <family val="3"/>
      <charset val="128"/>
    </font>
    <font>
      <sz val="7"/>
      <color theme="1"/>
      <name val="Times New Roman"/>
      <family val="1"/>
    </font>
    <font>
      <sz val="6"/>
      <name val="游ゴシック"/>
      <family val="2"/>
      <charset val="128"/>
      <scheme val="minor"/>
    </font>
    <font>
      <sz val="6"/>
      <name val="游ゴシック"/>
      <family val="3"/>
      <charset val="128"/>
      <scheme val="minor"/>
    </font>
    <font>
      <u/>
      <sz val="11"/>
      <color theme="1"/>
      <name val="ＭＳ Ｐゴシック"/>
      <family val="3"/>
      <charset val="128"/>
    </font>
    <font>
      <sz val="11"/>
      <color rgb="FFFF0000"/>
      <name val="ＭＳ Ｐゴシック"/>
      <family val="3"/>
      <charset val="128"/>
    </font>
    <font>
      <sz val="11"/>
      <name val="ＭＳ Ｐゴシック"/>
      <family val="3"/>
      <charset val="128"/>
    </font>
    <font>
      <sz val="9"/>
      <color theme="1"/>
      <name val="ＭＳ Ｐゴシック"/>
      <family val="3"/>
      <charset val="128"/>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59999389629810485"/>
        <bgColor indexed="64"/>
      </patternFill>
    </fill>
    <fill>
      <patternFill patternType="solid">
        <fgColor theme="5" tint="0.59999389629810485"/>
        <bgColor indexed="64"/>
      </patternFill>
    </fill>
    <fill>
      <patternFill patternType="solid">
        <fgColor theme="7" tint="0.39997558519241921"/>
        <bgColor indexed="64"/>
      </patternFill>
    </fill>
  </fills>
  <borders count="2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43">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38" fontId="1" fillId="0" borderId="0" applyFont="0" applyFill="0" applyBorder="0" applyAlignment="0" applyProtection="0">
      <alignment vertical="center"/>
    </xf>
  </cellStyleXfs>
  <cellXfs count="119">
    <xf numFmtId="0" fontId="0" fillId="0" borderId="0" xfId="0">
      <alignment vertical="center"/>
    </xf>
    <xf numFmtId="0" fontId="0" fillId="33" borderId="21" xfId="0" applyFill="1" applyBorder="1" applyAlignment="1">
      <alignment horizontal="center" vertical="center" wrapText="1"/>
    </xf>
    <xf numFmtId="0" fontId="0" fillId="33" borderId="21" xfId="0" applyFill="1" applyBorder="1" applyAlignment="1">
      <alignment horizontal="center" vertical="center"/>
    </xf>
    <xf numFmtId="0" fontId="0" fillId="33" borderId="21" xfId="0" applyFill="1" applyBorder="1" applyAlignment="1">
      <alignment horizontal="center" vertical="center" shrinkToFit="1"/>
    </xf>
    <xf numFmtId="0" fontId="0" fillId="0" borderId="10" xfId="0" applyBorder="1" applyAlignment="1">
      <alignment horizontal="center" vertical="center"/>
    </xf>
    <xf numFmtId="0" fontId="0" fillId="0" borderId="10" xfId="0" applyBorder="1" applyAlignment="1">
      <alignment vertical="center" shrinkToFit="1"/>
    </xf>
    <xf numFmtId="0" fontId="0" fillId="33" borderId="21" xfId="0" applyNumberFormat="1" applyFill="1" applyBorder="1" applyAlignment="1">
      <alignment horizontal="center" vertical="center" wrapText="1"/>
    </xf>
    <xf numFmtId="0" fontId="0" fillId="0" borderId="10" xfId="0" applyFill="1" applyBorder="1" applyAlignment="1">
      <alignment horizontal="center" vertical="center"/>
    </xf>
    <xf numFmtId="176" fontId="0" fillId="35" borderId="10" xfId="0" applyNumberFormat="1" applyFill="1" applyBorder="1" applyAlignment="1">
      <alignment horizontal="center" vertical="center"/>
    </xf>
    <xf numFmtId="0" fontId="0" fillId="34" borderId="10" xfId="0" applyFill="1" applyBorder="1">
      <alignment vertical="center"/>
    </xf>
    <xf numFmtId="0" fontId="0" fillId="0" borderId="0" xfId="0" applyAlignment="1" applyProtection="1">
      <alignment vertical="center"/>
      <protection locked="0"/>
    </xf>
    <xf numFmtId="0" fontId="0" fillId="0" borderId="0" xfId="0" applyProtection="1">
      <alignment vertical="center"/>
      <protection locked="0"/>
    </xf>
    <xf numFmtId="0" fontId="18" fillId="0" borderId="15" xfId="0" applyFont="1" applyBorder="1" applyAlignment="1" applyProtection="1">
      <alignment vertical="top" wrapText="1"/>
      <protection locked="0"/>
    </xf>
    <xf numFmtId="0" fontId="18" fillId="0" borderId="14" xfId="0" applyFont="1" applyBorder="1" applyAlignment="1" applyProtection="1">
      <alignment vertical="top"/>
      <protection locked="0"/>
    </xf>
    <xf numFmtId="0" fontId="18" fillId="0" borderId="0" xfId="0" applyFont="1" applyBorder="1" applyAlignment="1" applyProtection="1">
      <alignment vertical="top"/>
      <protection locked="0"/>
    </xf>
    <xf numFmtId="0" fontId="18" fillId="34" borderId="0" xfId="0" applyFont="1" applyFill="1" applyBorder="1" applyAlignment="1" applyProtection="1">
      <alignment vertical="top" wrapText="1"/>
      <protection locked="0"/>
    </xf>
    <xf numFmtId="0" fontId="18" fillId="0" borderId="0" xfId="0" applyFont="1" applyBorder="1" applyAlignment="1" applyProtection="1">
      <alignment vertical="top" wrapText="1"/>
      <protection locked="0"/>
    </xf>
    <xf numFmtId="0" fontId="18" fillId="0" borderId="14" xfId="0" applyFont="1" applyBorder="1" applyAlignment="1" applyProtection="1">
      <alignment horizontal="justify" vertical="top"/>
      <protection locked="0"/>
    </xf>
    <xf numFmtId="0" fontId="18" fillId="0" borderId="10" xfId="0" applyFont="1" applyBorder="1" applyAlignment="1" applyProtection="1">
      <alignment horizontal="justify" vertical="center"/>
      <protection locked="0"/>
    </xf>
    <xf numFmtId="0" fontId="18" fillId="0" borderId="10" xfId="0" applyFont="1" applyBorder="1" applyAlignment="1" applyProtection="1">
      <alignment horizontal="left" vertical="center" wrapText="1"/>
      <protection locked="0"/>
    </xf>
    <xf numFmtId="0" fontId="18" fillId="0" borderId="10" xfId="0" applyFont="1" applyBorder="1" applyAlignment="1" applyProtection="1">
      <alignment horizontal="left" vertical="top" wrapText="1"/>
      <protection locked="0"/>
    </xf>
    <xf numFmtId="0" fontId="18" fillId="0" borderId="10" xfId="0" applyFont="1" applyBorder="1" applyAlignment="1" applyProtection="1">
      <alignment horizontal="justify" vertical="center" wrapText="1"/>
      <protection locked="0"/>
    </xf>
    <xf numFmtId="0" fontId="18" fillId="0" borderId="19" xfId="0" applyFont="1" applyBorder="1" applyAlignment="1" applyProtection="1">
      <alignment horizontal="justify" vertical="top" wrapText="1"/>
      <protection locked="0"/>
    </xf>
    <xf numFmtId="0" fontId="18" fillId="0" borderId="20" xfId="0" applyFont="1" applyBorder="1" applyAlignment="1" applyProtection="1">
      <alignment horizontal="center" vertical="top" wrapText="1"/>
      <protection locked="0"/>
    </xf>
    <xf numFmtId="0" fontId="18" fillId="0" borderId="0" xfId="0" applyFont="1" applyAlignment="1" applyProtection="1">
      <alignment horizontal="justify" vertical="center"/>
      <protection locked="0"/>
    </xf>
    <xf numFmtId="0" fontId="18" fillId="0" borderId="0" xfId="0" applyFont="1" applyBorder="1" applyAlignment="1" applyProtection="1">
      <alignment horizontal="center" vertical="top" shrinkToFit="1"/>
      <protection locked="0"/>
    </xf>
    <xf numFmtId="0" fontId="18" fillId="0" borderId="14" xfId="0" applyFont="1" applyBorder="1" applyAlignment="1" applyProtection="1">
      <alignment horizontal="justify" vertical="top" wrapText="1"/>
      <protection locked="0"/>
    </xf>
    <xf numFmtId="0" fontId="18" fillId="0" borderId="0" xfId="0" applyFont="1" applyBorder="1" applyAlignment="1" applyProtection="1">
      <alignment horizontal="justify" vertical="top" wrapText="1"/>
      <protection locked="0"/>
    </xf>
    <xf numFmtId="0" fontId="18" fillId="0" borderId="15" xfId="0" applyFont="1" applyBorder="1" applyAlignment="1" applyProtection="1">
      <alignment horizontal="justify" vertical="top" wrapText="1"/>
      <protection locked="0"/>
    </xf>
    <xf numFmtId="0" fontId="18" fillId="0" borderId="10" xfId="0" applyFont="1" applyBorder="1" applyAlignment="1" applyProtection="1">
      <alignment horizontal="justify" vertical="top" wrapText="1"/>
      <protection locked="0"/>
    </xf>
    <xf numFmtId="0" fontId="18" fillId="0" borderId="18" xfId="0" applyFont="1" applyBorder="1" applyAlignment="1" applyProtection="1">
      <alignment horizontal="justify" vertical="top" wrapText="1"/>
      <protection locked="0"/>
    </xf>
    <xf numFmtId="0" fontId="18" fillId="0" borderId="0" xfId="0" applyFont="1" applyBorder="1" applyAlignment="1" applyProtection="1">
      <alignment horizontal="justify" vertical="center"/>
      <protection locked="0"/>
    </xf>
    <xf numFmtId="0" fontId="18" fillId="0" borderId="0" xfId="0" applyFont="1" applyBorder="1" applyAlignment="1" applyProtection="1">
      <alignment horizontal="left" vertical="center" wrapText="1"/>
      <protection locked="0"/>
    </xf>
    <xf numFmtId="0" fontId="18" fillId="0" borderId="0" xfId="0" applyFont="1" applyBorder="1" applyAlignment="1" applyProtection="1">
      <alignment horizontal="left" vertical="top" wrapText="1"/>
      <protection locked="0"/>
    </xf>
    <xf numFmtId="0" fontId="0" fillId="0" borderId="10" xfId="0" applyBorder="1">
      <alignment vertical="center"/>
    </xf>
    <xf numFmtId="38" fontId="0" fillId="33" borderId="21" xfId="42" applyFont="1" applyFill="1" applyBorder="1" applyAlignment="1">
      <alignment horizontal="center" vertical="center"/>
    </xf>
    <xf numFmtId="38" fontId="0" fillId="0" borderId="10" xfId="42" applyFont="1" applyBorder="1" applyAlignment="1">
      <alignment vertical="center" shrinkToFit="1"/>
    </xf>
    <xf numFmtId="38" fontId="0" fillId="0" borderId="0" xfId="42" applyFont="1">
      <alignment vertical="center"/>
    </xf>
    <xf numFmtId="0" fontId="0" fillId="0" borderId="0" xfId="0" quotePrefix="1" applyProtection="1">
      <alignment vertical="center"/>
      <protection locked="0"/>
    </xf>
    <xf numFmtId="0" fontId="18" fillId="0" borderId="15" xfId="0" applyFont="1" applyBorder="1" applyAlignment="1" applyProtection="1">
      <alignment horizontal="justify" vertical="top" wrapText="1"/>
      <protection locked="0"/>
    </xf>
    <xf numFmtId="0" fontId="18" fillId="0" borderId="0" xfId="0" applyFont="1" applyBorder="1" applyAlignment="1" applyProtection="1">
      <alignment horizontal="center" vertical="top" wrapText="1"/>
      <protection locked="0"/>
    </xf>
    <xf numFmtId="0" fontId="18" fillId="0" borderId="0" xfId="0" applyFont="1" applyBorder="1" applyAlignment="1" applyProtection="1">
      <alignment horizontal="left" vertical="top" wrapText="1"/>
      <protection locked="0"/>
    </xf>
    <xf numFmtId="0" fontId="18" fillId="0" borderId="14" xfId="0" applyFont="1" applyBorder="1" applyAlignment="1" applyProtection="1">
      <alignment horizontal="justify" vertical="top" wrapText="1"/>
      <protection locked="0"/>
    </xf>
    <xf numFmtId="0" fontId="18" fillId="0" borderId="0" xfId="0" applyFont="1" applyBorder="1" applyAlignment="1" applyProtection="1">
      <alignment horizontal="justify" vertical="top" wrapText="1"/>
      <protection locked="0"/>
    </xf>
    <xf numFmtId="0" fontId="18" fillId="0" borderId="15" xfId="0" applyFont="1" applyBorder="1" applyAlignment="1" applyProtection="1">
      <alignment horizontal="justify" vertical="top" wrapText="1"/>
      <protection locked="0"/>
    </xf>
    <xf numFmtId="0" fontId="18" fillId="0" borderId="18" xfId="0" applyFont="1" applyBorder="1" applyAlignment="1" applyProtection="1">
      <alignment horizontal="justify" vertical="top" wrapText="1"/>
      <protection locked="0"/>
    </xf>
    <xf numFmtId="0" fontId="18" fillId="0" borderId="0" xfId="0" applyFont="1" applyBorder="1" applyAlignment="1" applyProtection="1">
      <alignment horizontal="left" vertical="top" wrapText="1"/>
      <protection locked="0"/>
    </xf>
    <xf numFmtId="0" fontId="18" fillId="0" borderId="0" xfId="0" applyFont="1" applyBorder="1" applyAlignment="1" applyProtection="1">
      <alignment horizontal="center" vertical="top" wrapText="1"/>
      <protection locked="0"/>
    </xf>
    <xf numFmtId="0" fontId="22" fillId="0" borderId="0" xfId="0" applyFont="1" applyBorder="1" applyAlignment="1" applyProtection="1">
      <alignment horizontal="justify" vertical="center"/>
      <protection locked="0"/>
    </xf>
    <xf numFmtId="0" fontId="18" fillId="0" borderId="14" xfId="0" applyFont="1" applyBorder="1" applyAlignment="1" applyProtection="1">
      <alignment horizontal="justify" vertical="top" wrapText="1"/>
      <protection locked="0"/>
    </xf>
    <xf numFmtId="0" fontId="18" fillId="0" borderId="0" xfId="0" applyFont="1" applyBorder="1" applyAlignment="1" applyProtection="1">
      <alignment horizontal="justify" vertical="top" wrapText="1"/>
      <protection locked="0"/>
    </xf>
    <xf numFmtId="0" fontId="18" fillId="0" borderId="15" xfId="0" applyFont="1" applyBorder="1" applyAlignment="1" applyProtection="1">
      <alignment horizontal="justify" vertical="top" wrapText="1"/>
      <protection locked="0"/>
    </xf>
    <xf numFmtId="0" fontId="18" fillId="0" borderId="0" xfId="0" applyFont="1" applyBorder="1" applyAlignment="1" applyProtection="1">
      <alignment horizontal="center" vertical="top" wrapText="1"/>
      <protection locked="0"/>
    </xf>
    <xf numFmtId="0" fontId="18" fillId="0" borderId="0" xfId="0" applyFont="1" applyBorder="1" applyAlignment="1" applyProtection="1">
      <alignment horizontal="left" vertical="top" wrapText="1"/>
      <protection locked="0"/>
    </xf>
    <xf numFmtId="0" fontId="23" fillId="0" borderId="0" xfId="0" applyFont="1" applyBorder="1" applyAlignment="1" applyProtection="1">
      <alignment horizontal="center" vertical="top" shrinkToFit="1"/>
      <protection locked="0"/>
    </xf>
    <xf numFmtId="0" fontId="23" fillId="0" borderId="19" xfId="0" applyFont="1" applyBorder="1" applyAlignment="1" applyProtection="1">
      <alignment horizontal="justify" vertical="top" wrapText="1"/>
      <protection locked="0"/>
    </xf>
    <xf numFmtId="0" fontId="23" fillId="0" borderId="15" xfId="0" applyFont="1" applyBorder="1" applyAlignment="1" applyProtection="1">
      <alignment horizontal="justify" vertical="top" wrapText="1"/>
      <protection locked="0"/>
    </xf>
    <xf numFmtId="0" fontId="23" fillId="0" borderId="20" xfId="0" applyFont="1" applyBorder="1" applyAlignment="1" applyProtection="1">
      <alignment horizontal="center" vertical="top" wrapText="1"/>
      <protection locked="0"/>
    </xf>
    <xf numFmtId="0" fontId="23" fillId="0" borderId="18" xfId="0" applyFont="1" applyBorder="1" applyAlignment="1" applyProtection="1">
      <alignment horizontal="justify" vertical="top" wrapText="1"/>
      <protection locked="0"/>
    </xf>
    <xf numFmtId="0" fontId="23" fillId="0" borderId="10" xfId="0" applyFont="1" applyBorder="1" applyAlignment="1" applyProtection="1">
      <alignment horizontal="left" vertical="top" wrapText="1"/>
      <protection locked="0"/>
    </xf>
    <xf numFmtId="0" fontId="23" fillId="0" borderId="10" xfId="0" applyFont="1" applyBorder="1" applyAlignment="1" applyProtection="1">
      <alignment horizontal="justify" vertical="top" wrapText="1"/>
      <protection locked="0"/>
    </xf>
    <xf numFmtId="0" fontId="18" fillId="0" borderId="0" xfId="0" applyFont="1" applyFill="1" applyBorder="1" applyAlignment="1" applyProtection="1">
      <alignment horizontal="left" vertical="top" shrinkToFit="1"/>
    </xf>
    <xf numFmtId="0" fontId="24" fillId="34" borderId="0" xfId="0" applyFont="1" applyFill="1" applyBorder="1" applyAlignment="1" applyProtection="1">
      <alignment vertical="top" wrapText="1"/>
      <protection locked="0"/>
    </xf>
    <xf numFmtId="0" fontId="0" fillId="0" borderId="10" xfId="0" applyFill="1" applyBorder="1" applyAlignment="1">
      <alignment vertical="center" shrinkToFit="1"/>
    </xf>
    <xf numFmtId="38" fontId="0" fillId="0" borderId="10" xfId="42" applyFont="1" applyFill="1" applyBorder="1" applyAlignment="1">
      <alignment vertical="center" shrinkToFit="1"/>
    </xf>
    <xf numFmtId="0" fontId="18" fillId="0" borderId="15" xfId="0" applyFont="1" applyBorder="1" applyAlignment="1" applyProtection="1">
      <alignment horizontal="justify" vertical="top" wrapText="1"/>
      <protection locked="0"/>
    </xf>
    <xf numFmtId="0" fontId="18" fillId="0" borderId="18" xfId="0" applyFont="1" applyBorder="1" applyAlignment="1" applyProtection="1">
      <alignment horizontal="justify" vertical="top" wrapText="1"/>
      <protection locked="0"/>
    </xf>
    <xf numFmtId="0" fontId="18" fillId="0" borderId="22" xfId="0" applyFont="1" applyBorder="1" applyAlignment="1" applyProtection="1">
      <alignment horizontal="left" vertical="center" wrapText="1"/>
      <protection locked="0"/>
    </xf>
    <xf numFmtId="0" fontId="18" fillId="0" borderId="23" xfId="0" applyFont="1" applyBorder="1" applyAlignment="1" applyProtection="1">
      <alignment horizontal="left" vertical="center" wrapText="1"/>
      <protection locked="0"/>
    </xf>
    <xf numFmtId="0" fontId="18" fillId="0" borderId="11" xfId="0" applyFont="1" applyBorder="1" applyAlignment="1" applyProtection="1">
      <alignment horizontal="center" vertical="top" wrapText="1"/>
      <protection locked="0"/>
    </xf>
    <xf numFmtId="0" fontId="18" fillId="0" borderId="13" xfId="0" applyFont="1" applyBorder="1" applyAlignment="1" applyProtection="1">
      <alignment horizontal="center" vertical="top" wrapText="1"/>
      <protection locked="0"/>
    </xf>
    <xf numFmtId="0" fontId="18" fillId="0" borderId="16" xfId="0" applyFont="1" applyBorder="1" applyAlignment="1" applyProtection="1">
      <alignment horizontal="center" vertical="top" wrapText="1"/>
      <protection locked="0"/>
    </xf>
    <xf numFmtId="0" fontId="18" fillId="0" borderId="18" xfId="0" applyFont="1" applyBorder="1" applyAlignment="1" applyProtection="1">
      <alignment horizontal="center" vertical="top" wrapText="1"/>
      <protection locked="0"/>
    </xf>
    <xf numFmtId="0" fontId="18" fillId="0" borderId="14" xfId="0" applyFont="1" applyBorder="1" applyAlignment="1" applyProtection="1">
      <alignment horizontal="justify" vertical="top" wrapText="1"/>
    </xf>
    <xf numFmtId="0" fontId="18" fillId="0" borderId="0" xfId="0" applyFont="1" applyBorder="1" applyAlignment="1" applyProtection="1">
      <alignment horizontal="justify" vertical="top" wrapText="1"/>
    </xf>
    <xf numFmtId="0" fontId="18" fillId="0" borderId="15" xfId="0" applyFont="1" applyBorder="1" applyAlignment="1" applyProtection="1">
      <alignment horizontal="justify" vertical="top" wrapText="1"/>
    </xf>
    <xf numFmtId="0" fontId="18" fillId="0" borderId="16" xfId="0" applyFont="1" applyBorder="1" applyAlignment="1" applyProtection="1">
      <alignment horizontal="justify" vertical="top" wrapText="1"/>
    </xf>
    <xf numFmtId="0" fontId="18" fillId="0" borderId="17" xfId="0" applyFont="1" applyBorder="1" applyAlignment="1" applyProtection="1">
      <alignment horizontal="justify" vertical="top" wrapText="1"/>
    </xf>
    <xf numFmtId="0" fontId="18" fillId="0" borderId="18" xfId="0" applyFont="1" applyBorder="1" applyAlignment="1" applyProtection="1">
      <alignment horizontal="justify" vertical="top" wrapText="1"/>
    </xf>
    <xf numFmtId="0" fontId="25" fillId="0" borderId="14" xfId="0" applyFont="1" applyBorder="1" applyAlignment="1" applyProtection="1">
      <alignment horizontal="center" vertical="top" wrapText="1"/>
      <protection locked="0"/>
    </xf>
    <xf numFmtId="0" fontId="25" fillId="0" borderId="16" xfId="0" applyFont="1" applyBorder="1" applyAlignment="1" applyProtection="1">
      <alignment horizontal="center" vertical="top" wrapText="1"/>
      <protection locked="0"/>
    </xf>
    <xf numFmtId="0" fontId="18" fillId="0" borderId="22" xfId="0" applyFont="1" applyBorder="1" applyAlignment="1" applyProtection="1">
      <alignment horizontal="center" vertical="top" wrapText="1"/>
      <protection locked="0"/>
    </xf>
    <xf numFmtId="0" fontId="18" fillId="0" borderId="23" xfId="0" applyFont="1" applyBorder="1" applyAlignment="1" applyProtection="1">
      <alignment horizontal="center" vertical="top" wrapText="1"/>
      <protection locked="0"/>
    </xf>
    <xf numFmtId="0" fontId="18" fillId="0" borderId="14" xfId="0" applyFont="1" applyBorder="1" applyAlignment="1" applyProtection="1">
      <alignment horizontal="justify" vertical="top" wrapText="1"/>
      <protection locked="0"/>
    </xf>
    <xf numFmtId="0" fontId="18" fillId="0" borderId="0" xfId="0" applyFont="1" applyBorder="1" applyAlignment="1" applyProtection="1">
      <alignment horizontal="justify" vertical="top" wrapText="1"/>
      <protection locked="0"/>
    </xf>
    <xf numFmtId="0" fontId="18" fillId="0" borderId="15" xfId="0" applyFont="1" applyBorder="1" applyAlignment="1" applyProtection="1">
      <alignment horizontal="justify" vertical="top" wrapText="1"/>
      <protection locked="0"/>
    </xf>
    <xf numFmtId="0" fontId="18" fillId="0" borderId="14" xfId="0" applyFont="1" applyBorder="1" applyAlignment="1" applyProtection="1">
      <alignment horizontal="left" vertical="top" wrapText="1"/>
      <protection locked="0"/>
    </xf>
    <xf numFmtId="0" fontId="18" fillId="0" borderId="0" xfId="0" applyFont="1" applyBorder="1" applyAlignment="1" applyProtection="1">
      <alignment horizontal="left" vertical="top" wrapText="1"/>
      <protection locked="0"/>
    </xf>
    <xf numFmtId="0" fontId="18" fillId="0" borderId="15" xfId="0" applyFont="1" applyBorder="1" applyAlignment="1" applyProtection="1">
      <alignment horizontal="left" vertical="top" wrapText="1"/>
      <protection locked="0"/>
    </xf>
    <xf numFmtId="0" fontId="18" fillId="0" borderId="0" xfId="0" applyFont="1" applyFill="1" applyBorder="1" applyAlignment="1" applyProtection="1">
      <alignment horizontal="left" vertical="top" shrinkToFit="1"/>
    </xf>
    <xf numFmtId="0" fontId="18" fillId="0" borderId="14" xfId="0" applyFont="1" applyBorder="1" applyAlignment="1" applyProtection="1">
      <alignment horizontal="left" vertical="top"/>
    </xf>
    <xf numFmtId="0" fontId="18" fillId="0" borderId="0" xfId="0" applyFont="1" applyBorder="1" applyAlignment="1" applyProtection="1">
      <alignment horizontal="left" vertical="top"/>
    </xf>
    <xf numFmtId="0" fontId="18" fillId="0" borderId="15" xfId="0" applyFont="1" applyBorder="1" applyAlignment="1" applyProtection="1">
      <alignment horizontal="left" vertical="top"/>
    </xf>
    <xf numFmtId="0" fontId="18" fillId="0" borderId="14" xfId="0" applyFont="1" applyBorder="1" applyAlignment="1" applyProtection="1">
      <alignment horizontal="center" vertical="top" wrapText="1"/>
      <protection locked="0"/>
    </xf>
    <xf numFmtId="0" fontId="18" fillId="0" borderId="0" xfId="0" applyFont="1" applyBorder="1" applyAlignment="1" applyProtection="1">
      <alignment horizontal="center" vertical="top" wrapText="1"/>
      <protection locked="0"/>
    </xf>
    <xf numFmtId="0" fontId="18" fillId="0" borderId="15" xfId="0" applyFont="1" applyBorder="1" applyAlignment="1" applyProtection="1">
      <alignment horizontal="center" vertical="top" wrapText="1"/>
      <protection locked="0"/>
    </xf>
    <xf numFmtId="0" fontId="18" fillId="0" borderId="17" xfId="0" applyFont="1" applyBorder="1" applyAlignment="1" applyProtection="1">
      <alignment horizontal="left" vertical="center" wrapText="1"/>
      <protection locked="0"/>
    </xf>
    <xf numFmtId="0" fontId="0" fillId="0" borderId="17" xfId="0" applyFill="1" applyBorder="1" applyAlignment="1" applyProtection="1">
      <alignment horizontal="center" vertical="center" shrinkToFit="1"/>
    </xf>
    <xf numFmtId="0" fontId="18" fillId="0" borderId="12" xfId="0" applyFont="1" applyBorder="1" applyAlignment="1" applyProtection="1">
      <alignment horizontal="center" vertical="top" wrapText="1"/>
      <protection locked="0"/>
    </xf>
    <xf numFmtId="0" fontId="18" fillId="0" borderId="14" xfId="0" applyFont="1" applyBorder="1" applyAlignment="1" applyProtection="1">
      <alignment horizontal="right" vertical="top" wrapText="1"/>
      <protection locked="0"/>
    </xf>
    <xf numFmtId="0" fontId="18" fillId="0" borderId="0" xfId="0" applyFont="1" applyBorder="1" applyAlignment="1" applyProtection="1">
      <alignment horizontal="right" vertical="top" wrapText="1"/>
      <protection locked="0"/>
    </xf>
    <xf numFmtId="0" fontId="18" fillId="0" borderId="16" xfId="0" applyFont="1" applyBorder="1" applyAlignment="1" applyProtection="1">
      <alignment horizontal="justify" vertical="top" wrapText="1"/>
      <protection locked="0"/>
    </xf>
    <xf numFmtId="0" fontId="18" fillId="0" borderId="17" xfId="0" applyFont="1" applyBorder="1" applyAlignment="1" applyProtection="1">
      <alignment horizontal="justify" vertical="top" wrapText="1"/>
      <protection locked="0"/>
    </xf>
    <xf numFmtId="0" fontId="18" fillId="0" borderId="18" xfId="0" applyFont="1" applyBorder="1" applyAlignment="1" applyProtection="1">
      <alignment horizontal="justify" vertical="top" wrapText="1"/>
      <protection locked="0"/>
    </xf>
    <xf numFmtId="0" fontId="23" fillId="0" borderId="22" xfId="0" applyFont="1" applyBorder="1" applyAlignment="1" applyProtection="1">
      <alignment horizontal="center" vertical="top" wrapText="1"/>
      <protection locked="0"/>
    </xf>
    <xf numFmtId="0" fontId="23" fillId="0" borderId="23" xfId="0" applyFont="1" applyBorder="1" applyAlignment="1" applyProtection="1">
      <alignment horizontal="center" vertical="top" wrapText="1"/>
      <protection locked="0"/>
    </xf>
    <xf numFmtId="0" fontId="23" fillId="0" borderId="14" xfId="0" applyFont="1" applyBorder="1" applyAlignment="1" applyProtection="1">
      <alignment horizontal="center" vertical="top" wrapText="1"/>
      <protection locked="0"/>
    </xf>
    <xf numFmtId="0" fontId="23" fillId="0" borderId="16" xfId="0" applyFont="1" applyBorder="1" applyAlignment="1" applyProtection="1">
      <alignment horizontal="center" vertical="top" wrapText="1"/>
      <protection locked="0"/>
    </xf>
    <xf numFmtId="0" fontId="23" fillId="0" borderId="11" xfId="0" applyFont="1" applyBorder="1" applyAlignment="1" applyProtection="1">
      <alignment horizontal="center" vertical="top" wrapText="1"/>
      <protection locked="0"/>
    </xf>
    <xf numFmtId="0" fontId="23" fillId="0" borderId="13" xfId="0" applyFont="1" applyBorder="1" applyAlignment="1" applyProtection="1">
      <alignment horizontal="center" vertical="top" wrapText="1"/>
      <protection locked="0"/>
    </xf>
    <xf numFmtId="0" fontId="23" fillId="0" borderId="18" xfId="0" applyFont="1" applyBorder="1" applyAlignment="1" applyProtection="1">
      <alignment horizontal="center" vertical="top" wrapText="1"/>
      <protection locked="0"/>
    </xf>
    <xf numFmtId="0" fontId="18" fillId="33" borderId="0" xfId="0" applyFont="1" applyFill="1" applyBorder="1" applyAlignment="1" applyProtection="1">
      <alignment horizontal="left" vertical="top" shrinkToFit="1"/>
    </xf>
    <xf numFmtId="0" fontId="18" fillId="0" borderId="14" xfId="0" applyFont="1" applyBorder="1" applyAlignment="1" applyProtection="1">
      <alignment horizontal="left" vertical="top"/>
      <protection locked="0"/>
    </xf>
    <xf numFmtId="0" fontId="18" fillId="0" borderId="0" xfId="0" applyFont="1" applyBorder="1" applyAlignment="1" applyProtection="1">
      <alignment horizontal="left" vertical="top"/>
      <protection locked="0"/>
    </xf>
    <xf numFmtId="0" fontId="18" fillId="0" borderId="15" xfId="0" applyFont="1" applyBorder="1" applyAlignment="1" applyProtection="1">
      <alignment horizontal="left" vertical="top"/>
      <protection locked="0"/>
    </xf>
    <xf numFmtId="0" fontId="0" fillId="33" borderId="17" xfId="0" applyFill="1" applyBorder="1" applyAlignment="1" applyProtection="1">
      <alignment horizontal="center" vertical="center" shrinkToFit="1"/>
    </xf>
    <xf numFmtId="0" fontId="23" fillId="0" borderId="14" xfId="0" applyFont="1" applyBorder="1" applyAlignment="1" applyProtection="1">
      <alignment horizontal="justify" vertical="top" wrapText="1"/>
      <protection locked="0"/>
    </xf>
    <xf numFmtId="0" fontId="23" fillId="0" borderId="0" xfId="0" applyFont="1" applyBorder="1" applyAlignment="1" applyProtection="1">
      <alignment horizontal="justify" vertical="top" wrapText="1"/>
      <protection locked="0"/>
    </xf>
    <xf numFmtId="0" fontId="23" fillId="0" borderId="15" xfId="0" applyFont="1" applyBorder="1" applyAlignment="1" applyProtection="1">
      <alignment horizontal="justify" vertical="top" wrapText="1"/>
      <protection locked="0"/>
    </xf>
  </cellXfs>
  <cellStyles count="43">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桁区切り" xfId="42" builtinId="6"/>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144">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patternType="darkDown"/>
      </fill>
    </dxf>
    <dxf>
      <fill>
        <patternFill patternType="darkDown"/>
      </fill>
    </dxf>
    <dxf>
      <fill>
        <patternFill patternType="darkDown"/>
      </fill>
    </dxf>
    <dxf>
      <fill>
        <patternFill patternType="darkDown"/>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8</xdr:col>
      <xdr:colOff>321778</xdr:colOff>
      <xdr:row>21</xdr:row>
      <xdr:rowOff>95664</xdr:rowOff>
    </xdr:from>
    <xdr:to>
      <xdr:col>16</xdr:col>
      <xdr:colOff>142875</xdr:colOff>
      <xdr:row>25</xdr:row>
      <xdr:rowOff>66674</xdr:rowOff>
    </xdr:to>
    <xdr:sp macro="" textlink="">
      <xdr:nvSpPr>
        <xdr:cNvPr id="3" name="角丸四角形吹き出し 2">
          <a:extLst>
            <a:ext uri="{FF2B5EF4-FFF2-40B4-BE49-F238E27FC236}">
              <a16:creationId xmlns:a16="http://schemas.microsoft.com/office/drawing/2014/main" id="{00000000-0008-0000-0000-000003000000}"/>
            </a:ext>
          </a:extLst>
        </xdr:cNvPr>
        <xdr:cNvSpPr/>
      </xdr:nvSpPr>
      <xdr:spPr bwMode="auto">
        <a:xfrm>
          <a:off x="7189303" y="5286789"/>
          <a:ext cx="4069247" cy="971135"/>
        </a:xfrm>
        <a:prstGeom prst="wedgeRoundRectCallout">
          <a:avLst>
            <a:gd name="adj1" fmla="val -79719"/>
            <a:gd name="adj2" fmla="val 52958"/>
            <a:gd name="adj3" fmla="val 16667"/>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eaLnBrk="1" fontAlgn="auto" latinLnBrk="0" hangingPunct="1"/>
          <a:r>
            <a:rPr kumimoji="1" lang="ja-JP" altLang="ja-JP" sz="1100" b="1" u="none">
              <a:effectLst/>
              <a:latin typeface="+mn-lt"/>
              <a:ea typeface="+mn-ea"/>
              <a:cs typeface="+mn-cs"/>
            </a:rPr>
            <a:t>現在履行中の案件ではなく、履行が完了した案件を記載して下さい。</a:t>
          </a:r>
          <a:r>
            <a:rPr kumimoji="1" lang="ja-JP" altLang="en-US" sz="1100" b="1" u="sng">
              <a:effectLst/>
              <a:latin typeface="+mn-lt"/>
              <a:ea typeface="+mn-ea"/>
              <a:cs typeface="+mn-cs"/>
            </a:rPr>
            <a:t>事業件名等が入りきらない場合には、行幅を調整して下さい。</a:t>
          </a:r>
          <a:endParaRPr lang="ja-JP" altLang="ja-JP" u="sng">
            <a:effectLst/>
          </a:endParaRPr>
        </a:p>
        <a:p>
          <a:pPr algn="l"/>
          <a:endParaRPr kumimoji="1" lang="ja-JP" altLang="en-US" sz="1100"/>
        </a:p>
      </xdr:txBody>
    </xdr:sp>
    <xdr:clientData fPrintsWithSheet="0"/>
  </xdr:twoCellAnchor>
  <xdr:twoCellAnchor>
    <xdr:from>
      <xdr:col>7</xdr:col>
      <xdr:colOff>16567</xdr:colOff>
      <xdr:row>26</xdr:row>
      <xdr:rowOff>33129</xdr:rowOff>
    </xdr:from>
    <xdr:to>
      <xdr:col>15</xdr:col>
      <xdr:colOff>414131</xdr:colOff>
      <xdr:row>41</xdr:row>
      <xdr:rowOff>57977</xdr:rowOff>
    </xdr:to>
    <xdr:sp macro="" textlink="">
      <xdr:nvSpPr>
        <xdr:cNvPr id="4" name="角丸四角形吹き出し 3">
          <a:extLst>
            <a:ext uri="{FF2B5EF4-FFF2-40B4-BE49-F238E27FC236}">
              <a16:creationId xmlns:a16="http://schemas.microsoft.com/office/drawing/2014/main" id="{00000000-0008-0000-0000-000004000000}"/>
            </a:ext>
          </a:extLst>
        </xdr:cNvPr>
        <xdr:cNvSpPr/>
      </xdr:nvSpPr>
      <xdr:spPr bwMode="auto">
        <a:xfrm>
          <a:off x="6783458" y="6493564"/>
          <a:ext cx="4224130" cy="3437283"/>
        </a:xfrm>
        <a:prstGeom prst="wedgeRoundRectCallout">
          <a:avLst>
            <a:gd name="adj1" fmla="val -64091"/>
            <a:gd name="adj2" fmla="val -4697"/>
            <a:gd name="adj3" fmla="val 16667"/>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1" u="sng">
            <a:solidFill>
              <a:srgbClr val="FF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u="sng">
              <a:solidFill>
                <a:srgbClr val="FF0000"/>
              </a:solidFill>
              <a:effectLst/>
              <a:latin typeface="+mn-lt"/>
              <a:ea typeface="+mn-ea"/>
              <a:cs typeface="+mn-cs"/>
            </a:rPr>
            <a:t>・別シートの「記載例」も参照してください。</a:t>
          </a:r>
          <a:endParaRPr kumimoji="1" lang="en-US" altLang="ja-JP" sz="1100" b="1" u="sng">
            <a:solidFill>
              <a:srgbClr val="FF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a:effectLst/>
              <a:latin typeface="+mn-lt"/>
              <a:ea typeface="+mn-ea"/>
              <a:cs typeface="+mn-cs"/>
            </a:rPr>
            <a:t>・</a:t>
          </a:r>
          <a:r>
            <a:rPr kumimoji="1" lang="ja-JP" altLang="ja-JP" sz="1100" b="1">
              <a:effectLst/>
              <a:latin typeface="+mn-lt"/>
              <a:ea typeface="+mn-ea"/>
              <a:cs typeface="+mn-cs"/>
            </a:rPr>
            <a:t>現在履行中の案件ではなく、履行が完了した案件を記載して下さい。</a:t>
          </a:r>
          <a:endParaRPr lang="en-US" altLang="ja-JP" sz="1100" b="1">
            <a:effectLst/>
            <a:latin typeface="+mn-lt"/>
            <a:ea typeface="+mn-ea"/>
            <a:cs typeface="+mn-cs"/>
          </a:endParaRPr>
        </a:p>
        <a:p>
          <a:r>
            <a:rPr lang="ja-JP" altLang="ja-JP" sz="1100" b="1">
              <a:effectLst/>
              <a:latin typeface="+mn-lt"/>
              <a:ea typeface="+mn-ea"/>
              <a:cs typeface="+mn-cs"/>
            </a:rPr>
            <a:t>・「過去２年間」とは、</a:t>
          </a:r>
          <a:r>
            <a:rPr lang="ja-JP" altLang="ja-JP" sz="1100" b="1" u="sng">
              <a:effectLst/>
              <a:latin typeface="+mn-lt"/>
              <a:ea typeface="+mn-ea"/>
              <a:cs typeface="+mn-cs"/>
            </a:rPr>
            <a:t>公告日前日から起算して２年間をいいます。</a:t>
          </a:r>
        </a:p>
        <a:p>
          <a:r>
            <a:rPr lang="ja-JP" altLang="ja-JP" sz="1100" b="1">
              <a:effectLst/>
              <a:latin typeface="+mn-lt"/>
              <a:ea typeface="+mn-ea"/>
              <a:cs typeface="+mn-cs"/>
            </a:rPr>
            <a:t>・単価契約の実績については、契約書に記載された単価の金額を「契約金額」にご記入</a:t>
          </a:r>
          <a:r>
            <a:rPr lang="ja-JP" altLang="en-US" sz="1100" b="1">
              <a:effectLst/>
              <a:latin typeface="+mn-lt"/>
              <a:ea typeface="+mn-ea"/>
              <a:cs typeface="+mn-cs"/>
            </a:rPr>
            <a:t>下さい</a:t>
          </a:r>
          <a:r>
            <a:rPr lang="ja-JP" altLang="ja-JP" sz="1100" b="1">
              <a:effectLst/>
              <a:latin typeface="+mn-lt"/>
              <a:ea typeface="+mn-ea"/>
              <a:cs typeface="+mn-cs"/>
            </a:rPr>
            <a:t>（例：１回当たり●千円）。</a:t>
          </a:r>
          <a:endParaRPr lang="en-US" altLang="ja-JP" sz="1100" b="1">
            <a:effectLst/>
            <a:latin typeface="+mn-lt"/>
            <a:ea typeface="+mn-ea"/>
            <a:cs typeface="+mn-cs"/>
          </a:endParaRPr>
        </a:p>
        <a:p>
          <a:r>
            <a:rPr lang="ja-JP" altLang="ja-JP" sz="1100" b="1">
              <a:effectLst/>
              <a:latin typeface="+mn-lt"/>
              <a:ea typeface="+mn-ea"/>
              <a:cs typeface="+mn-cs"/>
            </a:rPr>
            <a:t>・発注機関については、「●●市」「●●市教育委員会」「●●事務組合」など機関名だけをご記入</a:t>
          </a:r>
          <a:r>
            <a:rPr lang="ja-JP" altLang="en-US" sz="1100" b="1">
              <a:effectLst/>
              <a:latin typeface="+mn-lt"/>
              <a:ea typeface="+mn-ea"/>
              <a:cs typeface="+mn-cs"/>
            </a:rPr>
            <a:t>下さい。</a:t>
          </a:r>
          <a:endParaRPr lang="en-US" altLang="ja-JP" sz="1100" b="1">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ja-JP" sz="1100" b="1">
              <a:effectLst/>
              <a:latin typeface="+mn-lt"/>
              <a:ea typeface="+mn-ea"/>
              <a:cs typeface="+mn-cs"/>
            </a:rPr>
            <a:t>・実績がない場合は、「事業件名」の欄に「実績なし」とご記入</a:t>
          </a:r>
          <a:r>
            <a:rPr lang="ja-JP" altLang="en-US" sz="1100" b="1">
              <a:effectLst/>
              <a:latin typeface="+mn-lt"/>
              <a:ea typeface="+mn-ea"/>
              <a:cs typeface="+mn-cs"/>
            </a:rPr>
            <a:t>下さい</a:t>
          </a:r>
          <a:r>
            <a:rPr lang="ja-JP" altLang="ja-JP" sz="1100" b="1">
              <a:effectLst/>
              <a:latin typeface="+mn-lt"/>
              <a:ea typeface="+mn-ea"/>
              <a:cs typeface="+mn-cs"/>
            </a:rPr>
            <a:t>。</a:t>
          </a:r>
        </a:p>
        <a:p>
          <a:endParaRPr lang="en-US" altLang="ja-JP" sz="1100" b="1">
            <a:effectLst/>
            <a:latin typeface="+mn-lt"/>
            <a:ea typeface="+mn-ea"/>
            <a:cs typeface="+mn-cs"/>
          </a:endParaRPr>
        </a:p>
        <a:p>
          <a:endParaRPr lang="en-US" altLang="ja-JP" sz="1100" b="1">
            <a:effectLst/>
            <a:latin typeface="+mn-lt"/>
            <a:ea typeface="+mn-ea"/>
            <a:cs typeface="+mn-cs"/>
          </a:endParaRPr>
        </a:p>
        <a:p>
          <a:endParaRPr lang="ja-JP" altLang="ja-JP" sz="1100" b="1">
            <a:effectLst/>
            <a:latin typeface="+mn-lt"/>
            <a:ea typeface="+mn-ea"/>
            <a:cs typeface="+mn-cs"/>
          </a:endParaRPr>
        </a:p>
      </xdr:txBody>
    </xdr:sp>
    <xdr:clientData fPrintsWithSheet="0"/>
  </xdr:twoCellAnchor>
  <xdr:twoCellAnchor>
    <xdr:from>
      <xdr:col>6</xdr:col>
      <xdr:colOff>2324100</xdr:colOff>
      <xdr:row>4</xdr:row>
      <xdr:rowOff>180975</xdr:rowOff>
    </xdr:from>
    <xdr:to>
      <xdr:col>15</xdr:col>
      <xdr:colOff>295275</xdr:colOff>
      <xdr:row>15</xdr:row>
      <xdr:rowOff>142874</xdr:rowOff>
    </xdr:to>
    <xdr:sp macro="" textlink="">
      <xdr:nvSpPr>
        <xdr:cNvPr id="5" name="角丸四角形吹き出し 4">
          <a:extLst>
            <a:ext uri="{FF2B5EF4-FFF2-40B4-BE49-F238E27FC236}">
              <a16:creationId xmlns:a16="http://schemas.microsoft.com/office/drawing/2014/main" id="{00000000-0008-0000-0000-000005000000}"/>
            </a:ext>
          </a:extLst>
        </xdr:cNvPr>
        <xdr:cNvSpPr/>
      </xdr:nvSpPr>
      <xdr:spPr bwMode="auto">
        <a:xfrm>
          <a:off x="6705600" y="1162050"/>
          <a:ext cx="4191000" cy="2686049"/>
        </a:xfrm>
        <a:prstGeom prst="wedgeRoundRectCallout">
          <a:avLst>
            <a:gd name="adj1" fmla="val -52728"/>
            <a:gd name="adj2" fmla="val 102981"/>
            <a:gd name="adj3" fmla="val 16667"/>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eaLnBrk="1" fontAlgn="auto" latinLnBrk="0" hangingPunct="1"/>
          <a:r>
            <a:rPr lang="ja-JP" altLang="ja-JP" sz="1100" b="1">
              <a:effectLst/>
              <a:latin typeface="+mn-lt"/>
              <a:ea typeface="+mn-ea"/>
              <a:cs typeface="+mn-cs"/>
            </a:rPr>
            <a:t>・有資格者を複数求められる案件については、２人目以降を２枚目にご記入ください。</a:t>
          </a:r>
          <a:r>
            <a:rPr lang="ja-JP" altLang="en-US" sz="1100" b="1" u="sng">
              <a:effectLst/>
              <a:latin typeface="+mn-lt"/>
              <a:ea typeface="+mn-ea"/>
              <a:cs typeface="+mn-cs"/>
            </a:rPr>
            <a:t>また、</a:t>
          </a:r>
          <a:r>
            <a:rPr kumimoji="1" lang="ja-JP" altLang="ja-JP" sz="1100" b="1" u="sng">
              <a:effectLst/>
              <a:latin typeface="+mn-lt"/>
              <a:ea typeface="+mn-ea"/>
              <a:cs typeface="+mn-cs"/>
            </a:rPr>
            <a:t>管理技術者・照査技術者など、技術者</a:t>
          </a:r>
          <a:r>
            <a:rPr kumimoji="1" lang="ja-JP" altLang="en-US" sz="1100" b="1" u="sng">
              <a:effectLst/>
              <a:latin typeface="+mn-lt"/>
              <a:ea typeface="+mn-ea"/>
              <a:cs typeface="+mn-cs"/>
            </a:rPr>
            <a:t>の区分が分かれている案件については、「氏名」欄に技術者区分も記入して下さい（例：管理技術者氏名）。</a:t>
          </a:r>
          <a:endParaRPr kumimoji="1" lang="en-US" altLang="ja-JP" sz="1100" b="1" u="sng">
            <a:effectLst/>
            <a:latin typeface="+mn-lt"/>
            <a:ea typeface="+mn-ea"/>
            <a:cs typeface="+mn-cs"/>
          </a:endParaRPr>
        </a:p>
        <a:p>
          <a:pPr eaLnBrk="1" fontAlgn="auto" latinLnBrk="0" hangingPunct="1"/>
          <a:endParaRPr kumimoji="1" lang="en-US" altLang="ja-JP" sz="1100" b="1" u="sng">
            <a:effectLst/>
            <a:latin typeface="+mn-lt"/>
            <a:ea typeface="+mn-ea"/>
            <a:cs typeface="+mn-cs"/>
          </a:endParaRPr>
        </a:p>
        <a:p>
          <a:pPr eaLnBrk="1" fontAlgn="auto" latinLnBrk="0" hangingPunct="1"/>
          <a:r>
            <a:rPr lang="ja-JP" altLang="ja-JP" sz="1100" b="1">
              <a:effectLst/>
              <a:latin typeface="+mn-lt"/>
              <a:ea typeface="+mn-ea"/>
              <a:cs typeface="+mn-cs"/>
            </a:rPr>
            <a:t>２名以上の有資格者を求めていない案件については、主任技術者</a:t>
          </a:r>
          <a:r>
            <a:rPr lang="ja-JP" altLang="en-US" sz="1100" b="1" u="none">
              <a:effectLst/>
              <a:latin typeface="+mn-lt"/>
              <a:ea typeface="+mn-ea"/>
              <a:cs typeface="+mn-cs"/>
            </a:rPr>
            <a:t>等</a:t>
          </a:r>
          <a:r>
            <a:rPr lang="ja-JP" altLang="ja-JP" sz="1100" b="1">
              <a:effectLst/>
              <a:latin typeface="+mn-lt"/>
              <a:ea typeface="+mn-ea"/>
              <a:cs typeface="+mn-cs"/>
            </a:rPr>
            <a:t>となる者１名をご記入ください。</a:t>
          </a:r>
          <a:endParaRPr lang="en-US" altLang="ja-JP" sz="1100" b="1">
            <a:effectLst/>
            <a:latin typeface="+mn-lt"/>
            <a:ea typeface="+mn-ea"/>
            <a:cs typeface="+mn-cs"/>
          </a:endParaRPr>
        </a:p>
        <a:p>
          <a:pPr eaLnBrk="1" fontAlgn="auto" latinLnBrk="0" hangingPunct="1"/>
          <a:endParaRPr kumimoji="1" lang="en-US" altLang="ja-JP" sz="1100" b="1">
            <a:effectLst/>
            <a:latin typeface="+mn-lt"/>
            <a:ea typeface="+mn-ea"/>
            <a:cs typeface="+mn-cs"/>
          </a:endParaRPr>
        </a:p>
        <a:p>
          <a:pPr eaLnBrk="1" fontAlgn="auto" latinLnBrk="0" hangingPunct="1"/>
          <a:r>
            <a:rPr kumimoji="1" lang="ja-JP" altLang="ja-JP" sz="1100" b="1">
              <a:effectLst/>
              <a:latin typeface="+mn-lt"/>
              <a:ea typeface="+mn-ea"/>
              <a:cs typeface="+mn-cs"/>
            </a:rPr>
            <a:t>・原則として申請書に記載した配置予定技術者は変更できませんので、ご注意下さい。</a:t>
          </a:r>
          <a:endParaRPr lang="ja-JP" altLang="ja-JP">
            <a:effectLst/>
          </a:endParaRPr>
        </a:p>
        <a:p>
          <a:pPr algn="l"/>
          <a:endParaRPr kumimoji="1" lang="ja-JP" altLang="en-US" sz="1100"/>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16</xdr:col>
      <xdr:colOff>666750</xdr:colOff>
      <xdr:row>44</xdr:row>
      <xdr:rowOff>104775</xdr:rowOff>
    </xdr:to>
    <xdr:pic>
      <xdr:nvPicPr>
        <xdr:cNvPr id="4" name="図 3">
          <a:extLst>
            <a:ext uri="{FF2B5EF4-FFF2-40B4-BE49-F238E27FC236}">
              <a16:creationId xmlns:a16="http://schemas.microsoft.com/office/drawing/2014/main" id="{00000000-0008-0000-01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1639550" cy="105822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104775</xdr:colOff>
      <xdr:row>8</xdr:row>
      <xdr:rowOff>238125</xdr:rowOff>
    </xdr:from>
    <xdr:to>
      <xdr:col>7</xdr:col>
      <xdr:colOff>47625</xdr:colOff>
      <xdr:row>14</xdr:row>
      <xdr:rowOff>209550</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bwMode="auto">
        <a:xfrm>
          <a:off x="257175" y="2209800"/>
          <a:ext cx="6562725" cy="1457325"/>
        </a:xfrm>
        <a:prstGeom prst="rect">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upright="1"/>
        <a:lstStyle/>
        <a:p>
          <a:pPr algn="ctr"/>
          <a:r>
            <a:rPr kumimoji="1" lang="ja-JP" altLang="en-US" sz="4000" b="1"/>
            <a:t>記載例</a:t>
          </a:r>
        </a:p>
      </xdr:txBody>
    </xdr:sp>
    <xdr:clientData/>
  </xdr:twoCellAnchor>
  <xdr:twoCellAnchor>
    <xdr:from>
      <xdr:col>4</xdr:col>
      <xdr:colOff>466724</xdr:colOff>
      <xdr:row>15</xdr:row>
      <xdr:rowOff>66675</xdr:rowOff>
    </xdr:from>
    <xdr:to>
      <xdr:col>10</xdr:col>
      <xdr:colOff>266700</xdr:colOff>
      <xdr:row>18</xdr:row>
      <xdr:rowOff>200025</xdr:rowOff>
    </xdr:to>
    <xdr:sp macro="" textlink="">
      <xdr:nvSpPr>
        <xdr:cNvPr id="4" name="左矢印吹き出し 3">
          <a:extLst>
            <a:ext uri="{FF2B5EF4-FFF2-40B4-BE49-F238E27FC236}">
              <a16:creationId xmlns:a16="http://schemas.microsoft.com/office/drawing/2014/main" id="{00000000-0008-0000-0200-000004000000}"/>
            </a:ext>
          </a:extLst>
        </xdr:cNvPr>
        <xdr:cNvSpPr/>
      </xdr:nvSpPr>
      <xdr:spPr bwMode="auto">
        <a:xfrm>
          <a:off x="2819399" y="3771900"/>
          <a:ext cx="5476876" cy="876300"/>
        </a:xfrm>
        <a:prstGeom prst="leftArrowCallout">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r>
            <a:rPr kumimoji="1" lang="ja-JP" altLang="en-US" sz="1100" b="1"/>
            <a:t>①ここに申請したい案件の公告番号を入力すると、自動で事業名称、事業場所、及び参加に必要な部門名が表示されます。</a:t>
          </a:r>
        </a:p>
      </xdr:txBody>
    </xdr:sp>
    <xdr:clientData/>
  </xdr:twoCellAnchor>
  <xdr:twoCellAnchor>
    <xdr:from>
      <xdr:col>6</xdr:col>
      <xdr:colOff>971551</xdr:colOff>
      <xdr:row>17</xdr:row>
      <xdr:rowOff>76199</xdr:rowOff>
    </xdr:from>
    <xdr:to>
      <xdr:col>6</xdr:col>
      <xdr:colOff>2066926</xdr:colOff>
      <xdr:row>19</xdr:row>
      <xdr:rowOff>104774</xdr:rowOff>
    </xdr:to>
    <xdr:cxnSp macro="">
      <xdr:nvCxnSpPr>
        <xdr:cNvPr id="6" name="カギ線コネクタ 5">
          <a:extLst>
            <a:ext uri="{FF2B5EF4-FFF2-40B4-BE49-F238E27FC236}">
              <a16:creationId xmlns:a16="http://schemas.microsoft.com/office/drawing/2014/main" id="{00000000-0008-0000-0200-000006000000}"/>
            </a:ext>
          </a:extLst>
        </xdr:cNvPr>
        <xdr:cNvCxnSpPr/>
      </xdr:nvCxnSpPr>
      <xdr:spPr bwMode="auto">
        <a:xfrm rot="10800000" flipV="1">
          <a:off x="5353051" y="4276724"/>
          <a:ext cx="1095375" cy="523875"/>
        </a:xfrm>
        <a:prstGeom prst="bentConnector3">
          <a:avLst>
            <a:gd name="adj1" fmla="val -2174"/>
          </a:avLst>
        </a:prstGeom>
        <a:solidFill>
          <a:srgbClr xmlns:mc="http://schemas.openxmlformats.org/markup-compatibility/2006" xmlns:a14="http://schemas.microsoft.com/office/drawing/2010/main" val="FFFFFF" mc:Ignorable="a14" a14:legacySpreadsheetColorIndex="65"/>
        </a:solidFill>
        <a:ln w="1270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6</xdr:col>
      <xdr:colOff>1752600</xdr:colOff>
      <xdr:row>0</xdr:row>
      <xdr:rowOff>133350</xdr:rowOff>
    </xdr:from>
    <xdr:to>
      <xdr:col>8</xdr:col>
      <xdr:colOff>438150</xdr:colOff>
      <xdr:row>15</xdr:row>
      <xdr:rowOff>85725</xdr:rowOff>
    </xdr:to>
    <xdr:cxnSp macro="">
      <xdr:nvCxnSpPr>
        <xdr:cNvPr id="9" name="カギ線コネクタ 8">
          <a:extLst>
            <a:ext uri="{FF2B5EF4-FFF2-40B4-BE49-F238E27FC236}">
              <a16:creationId xmlns:a16="http://schemas.microsoft.com/office/drawing/2014/main" id="{00000000-0008-0000-0200-000009000000}"/>
            </a:ext>
          </a:extLst>
        </xdr:cNvPr>
        <xdr:cNvCxnSpPr/>
      </xdr:nvCxnSpPr>
      <xdr:spPr bwMode="auto">
        <a:xfrm rot="16200000" flipV="1">
          <a:off x="4891088" y="1376362"/>
          <a:ext cx="3657600" cy="1171575"/>
        </a:xfrm>
        <a:prstGeom prst="bentConnector3">
          <a:avLst>
            <a:gd name="adj1" fmla="val 100260"/>
          </a:avLst>
        </a:prstGeom>
        <a:solidFill>
          <a:srgbClr xmlns:mc="http://schemas.openxmlformats.org/markup-compatibility/2006" xmlns:a14="http://schemas.microsoft.com/office/drawing/2010/main" val="FFFFFF" mc:Ignorable="a14" a14:legacySpreadsheetColorIndex="65"/>
        </a:solidFill>
        <a:ln w="190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6</xdr:col>
      <xdr:colOff>1962149</xdr:colOff>
      <xdr:row>23</xdr:row>
      <xdr:rowOff>304800</xdr:rowOff>
    </xdr:from>
    <xdr:to>
      <xdr:col>13</xdr:col>
      <xdr:colOff>66675</xdr:colOff>
      <xdr:row>27</xdr:row>
      <xdr:rowOff>9525</xdr:rowOff>
    </xdr:to>
    <xdr:sp macro="" textlink="">
      <xdr:nvSpPr>
        <xdr:cNvPr id="15" name="左矢印吹き出し 14">
          <a:extLst>
            <a:ext uri="{FF2B5EF4-FFF2-40B4-BE49-F238E27FC236}">
              <a16:creationId xmlns:a16="http://schemas.microsoft.com/office/drawing/2014/main" id="{00000000-0008-0000-0200-00000F000000}"/>
            </a:ext>
          </a:extLst>
        </xdr:cNvPr>
        <xdr:cNvSpPr/>
      </xdr:nvSpPr>
      <xdr:spPr bwMode="auto">
        <a:xfrm>
          <a:off x="6343649" y="5905500"/>
          <a:ext cx="3295651" cy="885825"/>
        </a:xfrm>
        <a:prstGeom prst="leftArrowCallout">
          <a:avLst>
            <a:gd name="adj1" fmla="val 25000"/>
            <a:gd name="adj2" fmla="val 25000"/>
            <a:gd name="adj3" fmla="val 25000"/>
            <a:gd name="adj4" fmla="val 75093"/>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1">
              <a:effectLst/>
              <a:latin typeface="+mn-lt"/>
              <a:ea typeface="+mn-ea"/>
              <a:cs typeface="+mn-cs"/>
            </a:rPr>
            <a:t>②必要項目（記載例の赤字部分）を記入して下さい。</a:t>
          </a:r>
          <a:endParaRPr kumimoji="1" lang="ja-JP" altLang="en-US" sz="1100"/>
        </a:p>
      </xdr:txBody>
    </xdr:sp>
    <xdr:clientData/>
  </xdr:twoCellAnchor>
  <xdr:twoCellAnchor>
    <xdr:from>
      <xdr:col>6</xdr:col>
      <xdr:colOff>1885949</xdr:colOff>
      <xdr:row>29</xdr:row>
      <xdr:rowOff>104775</xdr:rowOff>
    </xdr:from>
    <xdr:to>
      <xdr:col>15</xdr:col>
      <xdr:colOff>495299</xdr:colOff>
      <xdr:row>35</xdr:row>
      <xdr:rowOff>219076</xdr:rowOff>
    </xdr:to>
    <xdr:sp macro="" textlink="">
      <xdr:nvSpPr>
        <xdr:cNvPr id="7" name="左矢印吹き出し 6">
          <a:extLst>
            <a:ext uri="{FF2B5EF4-FFF2-40B4-BE49-F238E27FC236}">
              <a16:creationId xmlns:a16="http://schemas.microsoft.com/office/drawing/2014/main" id="{00000000-0008-0000-0200-000007000000}"/>
            </a:ext>
          </a:extLst>
        </xdr:cNvPr>
        <xdr:cNvSpPr/>
      </xdr:nvSpPr>
      <xdr:spPr bwMode="auto">
        <a:xfrm>
          <a:off x="6267449" y="7153275"/>
          <a:ext cx="4829175" cy="1685926"/>
        </a:xfrm>
        <a:prstGeom prst="leftArrowCallout">
          <a:avLst>
            <a:gd name="adj1" fmla="val 25000"/>
            <a:gd name="adj2" fmla="val 25000"/>
            <a:gd name="adj3" fmla="val 25000"/>
            <a:gd name="adj4" fmla="val 81996"/>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a:t>③申請したい案件が、</a:t>
          </a:r>
          <a:endParaRPr kumimoji="1" lang="en-US" altLang="ja-JP" sz="1100" b="1"/>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u="none">
              <a:solidFill>
                <a:sysClr val="windowText" lastClr="000000"/>
              </a:solidFill>
            </a:rPr>
            <a:t>・</a:t>
          </a:r>
          <a:r>
            <a:rPr kumimoji="1" lang="ja-JP" altLang="en-US" sz="1100" b="1" u="sng">
              <a:solidFill>
                <a:sysClr val="windowText" lastClr="000000"/>
              </a:solidFill>
            </a:rPr>
            <a:t>契約保証金必須（免除不可能）の案件の場合</a:t>
          </a:r>
          <a:r>
            <a:rPr kumimoji="1" lang="ja-JP" altLang="en-US" sz="1100" b="1" u="none">
              <a:solidFill>
                <a:sysClr val="windowText" lastClr="000000"/>
              </a:solidFill>
            </a:rPr>
            <a:t>：</a:t>
          </a:r>
          <a:endParaRPr kumimoji="1" lang="en-US" altLang="ja-JP" sz="1100" b="1" u="none">
            <a:solidFill>
              <a:sysClr val="windowText" lastClr="00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u="none">
              <a:solidFill>
                <a:sysClr val="windowText" lastClr="000000"/>
              </a:solidFill>
            </a:rPr>
            <a:t>　</a:t>
          </a:r>
          <a:r>
            <a:rPr kumimoji="1" lang="ja-JP" altLang="en-US" sz="1100" b="1" u="sng">
              <a:solidFill>
                <a:sysClr val="windowText" lastClr="000000"/>
              </a:solidFill>
            </a:rPr>
            <a:t>当該欄が黒塗りになります。当該欄の入力は不要</a:t>
          </a:r>
          <a:r>
            <a:rPr kumimoji="1" lang="ja-JP" altLang="en-US" sz="1100" b="1" u="none"/>
            <a:t>です、</a:t>
          </a:r>
          <a:endParaRPr kumimoji="1" lang="en-US" altLang="ja-JP" sz="1100" b="1" u="none"/>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u="none">
              <a:effectLst/>
              <a:latin typeface="+mn-lt"/>
              <a:ea typeface="+mn-ea"/>
              <a:cs typeface="+mn-cs"/>
            </a:rPr>
            <a:t>・</a:t>
          </a:r>
          <a:r>
            <a:rPr kumimoji="1" lang="ja-JP" altLang="en-US" sz="1100" b="1" u="sng">
              <a:effectLst/>
              <a:latin typeface="+mn-lt"/>
              <a:ea typeface="+mn-ea"/>
              <a:cs typeface="+mn-cs"/>
            </a:rPr>
            <a:t>実績により、契約保証金が免除に</a:t>
          </a:r>
          <a:r>
            <a:rPr kumimoji="1" lang="ja-JP" altLang="ja-JP" sz="1100" b="1" u="sng">
              <a:effectLst/>
              <a:latin typeface="+mn-lt"/>
              <a:ea typeface="+mn-ea"/>
              <a:cs typeface="+mn-cs"/>
            </a:rPr>
            <a:t>な</a:t>
          </a:r>
          <a:r>
            <a:rPr kumimoji="1" lang="ja-JP" altLang="en-US" sz="1100" b="1" u="sng">
              <a:effectLst/>
              <a:latin typeface="+mn-lt"/>
              <a:ea typeface="+mn-ea"/>
              <a:cs typeface="+mn-cs"/>
            </a:rPr>
            <a:t>る</a:t>
          </a:r>
          <a:r>
            <a:rPr kumimoji="1" lang="ja-JP" altLang="ja-JP" sz="1100" b="1" u="sng">
              <a:effectLst/>
              <a:latin typeface="+mn-lt"/>
              <a:ea typeface="+mn-ea"/>
              <a:cs typeface="+mn-cs"/>
            </a:rPr>
            <a:t>案件の場合</a:t>
          </a:r>
          <a:r>
            <a:rPr kumimoji="1" lang="ja-JP" altLang="ja-JP" sz="1100" b="1" u="none">
              <a:effectLst/>
              <a:latin typeface="+mn-lt"/>
              <a:ea typeface="+mn-ea"/>
              <a:cs typeface="+mn-cs"/>
            </a:rPr>
            <a:t>：</a:t>
          </a:r>
          <a:endParaRPr kumimoji="1" lang="en-US" altLang="ja-JP" sz="1100" b="1" u="none">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u="none">
              <a:effectLst/>
              <a:latin typeface="+mn-lt"/>
              <a:ea typeface="+mn-ea"/>
              <a:cs typeface="+mn-cs"/>
            </a:rPr>
            <a:t>　</a:t>
          </a:r>
          <a:r>
            <a:rPr kumimoji="1" lang="ja-JP" altLang="en-US" sz="1100" b="1" u="sng">
              <a:effectLst/>
              <a:latin typeface="+mn-lt"/>
              <a:ea typeface="+mn-ea"/>
              <a:cs typeface="+mn-cs"/>
            </a:rPr>
            <a:t>当該欄が白塗りになります。申請書の注意書きをよく読み、</a:t>
          </a:r>
          <a:endParaRPr kumimoji="1" lang="en-US" altLang="ja-JP" sz="1100" b="1" u="sng">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u="none">
              <a:effectLst/>
              <a:latin typeface="+mn-lt"/>
              <a:ea typeface="+mn-ea"/>
              <a:cs typeface="+mn-cs"/>
            </a:rPr>
            <a:t>　</a:t>
          </a:r>
          <a:r>
            <a:rPr kumimoji="1" lang="ja-JP" altLang="en-US" sz="1100" b="1" u="sng">
              <a:effectLst/>
              <a:latin typeface="+mn-lt"/>
              <a:ea typeface="+mn-ea"/>
              <a:cs typeface="+mn-cs"/>
            </a:rPr>
            <a:t>記入して下さい。</a:t>
          </a:r>
          <a:endParaRPr kumimoji="1" lang="ja-JP" altLang="en-US" sz="1100" b="1" u="sng"/>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J86"/>
  <sheetViews>
    <sheetView showGridLines="0" tabSelected="1" view="pageBreakPreview" zoomScaleNormal="100" zoomScaleSheetLayoutView="100" workbookViewId="0">
      <selection activeCell="D18" sqref="D18"/>
    </sheetView>
  </sheetViews>
  <sheetFormatPr defaultColWidth="6.7265625" defaultRowHeight="18.3" x14ac:dyDescent="0.5"/>
  <cols>
    <col min="1" max="1" width="2" style="11" customWidth="1"/>
    <col min="2" max="2" width="3.6328125" style="11" customWidth="1"/>
    <col min="3" max="3" width="15.90625" style="11" customWidth="1"/>
    <col min="4" max="5" width="9.36328125" style="11" customWidth="1"/>
    <col min="6" max="6" width="17.26953125" style="11" customWidth="1"/>
    <col min="7" max="7" width="31.36328125" style="11" customWidth="1"/>
    <col min="8" max="8" width="1.26953125" style="11" customWidth="1"/>
    <col min="9" max="9" width="6.7265625" style="11"/>
    <col min="10" max="10" width="8.453125" style="11" bestFit="1" customWidth="1"/>
    <col min="11" max="16384" width="6.7265625" style="11"/>
  </cols>
  <sheetData>
    <row r="1" spans="2:10" ht="18.7" customHeight="1" x14ac:dyDescent="0.5">
      <c r="B1" s="96" t="s">
        <v>26</v>
      </c>
      <c r="C1" s="96"/>
      <c r="D1" s="97" t="str">
        <f>IFERROR(VLOOKUP(D18,非表示にするよ!D:P,13,0),"")</f>
        <v/>
      </c>
      <c r="E1" s="97"/>
      <c r="F1" s="97"/>
      <c r="G1" s="97"/>
      <c r="H1" s="10"/>
    </row>
    <row r="2" spans="2:10" ht="19.95" customHeight="1" x14ac:dyDescent="0.5">
      <c r="B2" s="69" t="s">
        <v>0</v>
      </c>
      <c r="C2" s="98"/>
      <c r="D2" s="98"/>
      <c r="E2" s="98"/>
      <c r="F2" s="98"/>
      <c r="G2" s="98"/>
      <c r="H2" s="70"/>
    </row>
    <row r="3" spans="2:10" ht="19.95" customHeight="1" x14ac:dyDescent="0.5">
      <c r="B3" s="83" t="s">
        <v>82</v>
      </c>
      <c r="C3" s="84"/>
      <c r="D3" s="84"/>
      <c r="E3" s="84"/>
      <c r="F3" s="84"/>
      <c r="G3" s="84"/>
      <c r="H3" s="85"/>
    </row>
    <row r="4" spans="2:10" ht="19.95" customHeight="1" x14ac:dyDescent="0.5">
      <c r="B4" s="83" t="s">
        <v>1</v>
      </c>
      <c r="C4" s="84"/>
      <c r="D4" s="84"/>
      <c r="E4" s="84"/>
      <c r="F4" s="84"/>
      <c r="G4" s="84"/>
      <c r="H4" s="85"/>
    </row>
    <row r="5" spans="2:10" ht="19.95" customHeight="1" x14ac:dyDescent="0.5">
      <c r="B5" s="83" t="s">
        <v>73</v>
      </c>
      <c r="C5" s="84"/>
      <c r="D5" s="84"/>
      <c r="E5" s="84"/>
      <c r="F5" s="84"/>
      <c r="G5" s="84"/>
      <c r="H5" s="85"/>
    </row>
    <row r="6" spans="2:10" ht="19.95" customHeight="1" x14ac:dyDescent="0.5">
      <c r="B6" s="99" t="s">
        <v>2</v>
      </c>
      <c r="C6" s="100"/>
      <c r="D6" s="100"/>
      <c r="E6" s="100"/>
      <c r="F6" s="100"/>
      <c r="G6" s="25"/>
      <c r="H6" s="12"/>
    </row>
    <row r="7" spans="2:10" ht="19.95" customHeight="1" x14ac:dyDescent="0.5">
      <c r="B7" s="99" t="s">
        <v>18</v>
      </c>
      <c r="C7" s="100"/>
      <c r="D7" s="100"/>
      <c r="E7" s="100"/>
      <c r="F7" s="100"/>
      <c r="G7" s="25"/>
      <c r="H7" s="12"/>
    </row>
    <row r="8" spans="2:10" ht="19.95" customHeight="1" x14ac:dyDescent="0.5">
      <c r="B8" s="99" t="s">
        <v>19</v>
      </c>
      <c r="C8" s="100"/>
      <c r="D8" s="100"/>
      <c r="E8" s="100"/>
      <c r="F8" s="100"/>
      <c r="G8" s="25"/>
      <c r="H8" s="12"/>
      <c r="J8" s="38"/>
    </row>
    <row r="9" spans="2:10" ht="19.95" customHeight="1" x14ac:dyDescent="0.5">
      <c r="B9" s="83"/>
      <c r="C9" s="84"/>
      <c r="D9" s="84"/>
      <c r="E9" s="84"/>
      <c r="F9" s="84"/>
      <c r="G9" s="84"/>
      <c r="H9" s="85"/>
    </row>
    <row r="10" spans="2:10" ht="19.95" customHeight="1" x14ac:dyDescent="0.5">
      <c r="B10" s="73" t="s">
        <v>41</v>
      </c>
      <c r="C10" s="74"/>
      <c r="D10" s="74"/>
      <c r="E10" s="74"/>
      <c r="F10" s="74"/>
      <c r="G10" s="74"/>
      <c r="H10" s="75"/>
    </row>
    <row r="11" spans="2:10" ht="19.95" customHeight="1" x14ac:dyDescent="0.5">
      <c r="B11" s="73" t="s">
        <v>40</v>
      </c>
      <c r="C11" s="74"/>
      <c r="D11" s="74"/>
      <c r="E11" s="74"/>
      <c r="F11" s="74"/>
      <c r="G11" s="74"/>
      <c r="H11" s="75"/>
    </row>
    <row r="12" spans="2:10" ht="19.95" customHeight="1" x14ac:dyDescent="0.5">
      <c r="B12" s="73" t="s">
        <v>20</v>
      </c>
      <c r="C12" s="74"/>
      <c r="D12" s="74"/>
      <c r="E12" s="74"/>
      <c r="F12" s="74"/>
      <c r="G12" s="74"/>
      <c r="H12" s="75"/>
    </row>
    <row r="13" spans="2:10" ht="20.100000000000001" customHeight="1" x14ac:dyDescent="0.5">
      <c r="B13" s="73" t="s">
        <v>87</v>
      </c>
      <c r="C13" s="74"/>
      <c r="D13" s="74"/>
      <c r="E13" s="74"/>
      <c r="F13" s="74"/>
      <c r="G13" s="74"/>
      <c r="H13" s="75"/>
    </row>
    <row r="14" spans="2:10" ht="20.100000000000001" customHeight="1" x14ac:dyDescent="0.5">
      <c r="B14" s="73" t="s">
        <v>88</v>
      </c>
      <c r="C14" s="74"/>
      <c r="D14" s="74"/>
      <c r="E14" s="74"/>
      <c r="F14" s="74"/>
      <c r="G14" s="74"/>
      <c r="H14" s="75"/>
    </row>
    <row r="15" spans="2:10" ht="20.100000000000001" customHeight="1" x14ac:dyDescent="0.5">
      <c r="B15" s="90" t="s">
        <v>89</v>
      </c>
      <c r="C15" s="91"/>
      <c r="D15" s="91"/>
      <c r="E15" s="91"/>
      <c r="F15" s="91"/>
      <c r="G15" s="91"/>
      <c r="H15" s="92"/>
    </row>
    <row r="16" spans="2:10" ht="19.95" customHeight="1" x14ac:dyDescent="0.5">
      <c r="B16" s="93" t="s">
        <v>3</v>
      </c>
      <c r="C16" s="94"/>
      <c r="D16" s="94"/>
      <c r="E16" s="94"/>
      <c r="F16" s="94"/>
      <c r="G16" s="94"/>
      <c r="H16" s="95"/>
    </row>
    <row r="17" spans="2:8" ht="19.95" customHeight="1" x14ac:dyDescent="0.5">
      <c r="B17" s="83" t="s">
        <v>21</v>
      </c>
      <c r="C17" s="84"/>
      <c r="D17" s="84"/>
      <c r="E17" s="84"/>
      <c r="F17" s="84"/>
      <c r="G17" s="84"/>
      <c r="H17" s="85"/>
    </row>
    <row r="18" spans="2:8" ht="19.95" customHeight="1" x14ac:dyDescent="0.5">
      <c r="B18" s="13" t="s">
        <v>15</v>
      </c>
      <c r="C18" s="14"/>
      <c r="D18" s="15"/>
      <c r="E18" s="16" t="s">
        <v>14</v>
      </c>
      <c r="F18" s="16"/>
      <c r="G18" s="16"/>
      <c r="H18" s="12"/>
    </row>
    <row r="19" spans="2:8" ht="19.95" customHeight="1" x14ac:dyDescent="0.5">
      <c r="B19" s="13" t="s">
        <v>16</v>
      </c>
      <c r="C19" s="16"/>
      <c r="D19" s="89" t="str">
        <f>IFERROR(VLOOKUP($D$18,非表示にするよ!D:E,2,0),"")</f>
        <v/>
      </c>
      <c r="E19" s="89"/>
      <c r="F19" s="89"/>
      <c r="G19" s="89"/>
      <c r="H19" s="12"/>
    </row>
    <row r="20" spans="2:8" ht="19.95" customHeight="1" x14ac:dyDescent="0.5">
      <c r="B20" s="13" t="s">
        <v>17</v>
      </c>
      <c r="C20" s="16"/>
      <c r="D20" s="89" t="str">
        <f>IFERROR(VLOOKUP($D$18,非表示にするよ!D:F,3,0),"")</f>
        <v/>
      </c>
      <c r="E20" s="89"/>
      <c r="F20" s="89"/>
      <c r="G20" s="89"/>
      <c r="H20" s="12"/>
    </row>
    <row r="21" spans="2:8" ht="19.95" customHeight="1" x14ac:dyDescent="0.5">
      <c r="B21" s="83" t="s">
        <v>70</v>
      </c>
      <c r="C21" s="84"/>
      <c r="D21" s="84"/>
      <c r="E21" s="84"/>
      <c r="F21" s="84"/>
      <c r="G21" s="84"/>
      <c r="H21" s="85"/>
    </row>
    <row r="22" spans="2:8" ht="19.55" customHeight="1" x14ac:dyDescent="0.5">
      <c r="B22" s="17"/>
      <c r="C22" s="18" t="s">
        <v>74</v>
      </c>
      <c r="D22" s="81"/>
      <c r="E22" s="82"/>
      <c r="F22" s="19" t="s">
        <v>4</v>
      </c>
      <c r="G22" s="20"/>
      <c r="H22" s="28"/>
    </row>
    <row r="23" spans="2:8" ht="6.8" customHeight="1" x14ac:dyDescent="0.5">
      <c r="B23" s="17"/>
      <c r="C23" s="31"/>
      <c r="D23" s="40"/>
      <c r="E23" s="40"/>
      <c r="F23" s="32"/>
      <c r="G23" s="41"/>
      <c r="H23" s="39"/>
    </row>
    <row r="24" spans="2:8" ht="32.950000000000003" customHeight="1" x14ac:dyDescent="0.5">
      <c r="B24" s="83" t="s">
        <v>75</v>
      </c>
      <c r="C24" s="84"/>
      <c r="D24" s="84"/>
      <c r="E24" s="84"/>
      <c r="F24" s="84"/>
      <c r="G24" s="84"/>
      <c r="H24" s="85"/>
    </row>
    <row r="25" spans="2:8" ht="19.95" customHeight="1" x14ac:dyDescent="0.5">
      <c r="B25" s="26"/>
      <c r="C25" s="21" t="s">
        <v>5</v>
      </c>
      <c r="D25" s="67" t="s">
        <v>6</v>
      </c>
      <c r="E25" s="68"/>
      <c r="F25" s="21" t="s">
        <v>7</v>
      </c>
      <c r="G25" s="21" t="s">
        <v>8</v>
      </c>
      <c r="H25" s="28"/>
    </row>
    <row r="26" spans="2:8" ht="20.350000000000001" customHeight="1" x14ac:dyDescent="0.5">
      <c r="B26" s="83"/>
      <c r="C26" s="79"/>
      <c r="D26" s="69"/>
      <c r="E26" s="70"/>
      <c r="F26" s="22"/>
      <c r="G26" s="65" t="s">
        <v>83</v>
      </c>
      <c r="H26" s="28"/>
    </row>
    <row r="27" spans="2:8" ht="19.95" customHeight="1" x14ac:dyDescent="0.5">
      <c r="B27" s="83"/>
      <c r="C27" s="80"/>
      <c r="D27" s="71"/>
      <c r="E27" s="72"/>
      <c r="F27" s="23" t="s">
        <v>9</v>
      </c>
      <c r="G27" s="66" t="s">
        <v>50</v>
      </c>
      <c r="H27" s="28"/>
    </row>
    <row r="28" spans="2:8" ht="2.1" customHeight="1" x14ac:dyDescent="0.5">
      <c r="B28" s="17"/>
      <c r="C28" s="31"/>
      <c r="D28" s="27"/>
      <c r="E28" s="27"/>
      <c r="F28" s="32"/>
      <c r="G28" s="33"/>
      <c r="H28" s="28"/>
    </row>
    <row r="29" spans="2:8" ht="19.95" customHeight="1" x14ac:dyDescent="0.5">
      <c r="B29" s="86" t="s">
        <v>45</v>
      </c>
      <c r="C29" s="87"/>
      <c r="D29" s="87"/>
      <c r="E29" s="87"/>
      <c r="F29" s="87"/>
      <c r="G29" s="87"/>
      <c r="H29" s="88"/>
    </row>
    <row r="30" spans="2:8" ht="26.35" customHeight="1" x14ac:dyDescent="0.5">
      <c r="B30" s="86"/>
      <c r="C30" s="87"/>
      <c r="D30" s="87"/>
      <c r="E30" s="87"/>
      <c r="F30" s="87"/>
      <c r="G30" s="87"/>
      <c r="H30" s="88"/>
    </row>
    <row r="31" spans="2:8" ht="19.95" customHeight="1" x14ac:dyDescent="0.5">
      <c r="B31" s="26"/>
      <c r="C31" s="21" t="s">
        <v>5</v>
      </c>
      <c r="D31" s="67" t="s">
        <v>6</v>
      </c>
      <c r="E31" s="68"/>
      <c r="F31" s="21" t="s">
        <v>7</v>
      </c>
      <c r="G31" s="21" t="s">
        <v>8</v>
      </c>
      <c r="H31" s="28"/>
    </row>
    <row r="32" spans="2:8" ht="19.95" customHeight="1" x14ac:dyDescent="0.5">
      <c r="B32" s="26"/>
      <c r="C32" s="79"/>
      <c r="D32" s="69"/>
      <c r="E32" s="70"/>
      <c r="F32" s="22"/>
      <c r="G32" s="28" t="s">
        <v>83</v>
      </c>
      <c r="H32" s="28"/>
    </row>
    <row r="33" spans="2:8" ht="19.95" customHeight="1" x14ac:dyDescent="0.5">
      <c r="B33" s="26"/>
      <c r="C33" s="80"/>
      <c r="D33" s="71"/>
      <c r="E33" s="72"/>
      <c r="F33" s="23" t="s">
        <v>9</v>
      </c>
      <c r="G33" s="30" t="s">
        <v>50</v>
      </c>
      <c r="H33" s="28"/>
    </row>
    <row r="34" spans="2:8" ht="19.95" customHeight="1" x14ac:dyDescent="0.5">
      <c r="B34" s="26"/>
      <c r="C34" s="21" t="s">
        <v>5</v>
      </c>
      <c r="D34" s="67" t="s">
        <v>6</v>
      </c>
      <c r="E34" s="68"/>
      <c r="F34" s="21" t="s">
        <v>7</v>
      </c>
      <c r="G34" s="21" t="s">
        <v>8</v>
      </c>
      <c r="H34" s="28"/>
    </row>
    <row r="35" spans="2:8" ht="19.95" customHeight="1" x14ac:dyDescent="0.5">
      <c r="B35" s="26"/>
      <c r="C35" s="79"/>
      <c r="D35" s="69"/>
      <c r="E35" s="70"/>
      <c r="F35" s="22"/>
      <c r="G35" s="28" t="s">
        <v>83</v>
      </c>
      <c r="H35" s="28"/>
    </row>
    <row r="36" spans="2:8" ht="19.95" customHeight="1" x14ac:dyDescent="0.5">
      <c r="B36" s="26"/>
      <c r="C36" s="80"/>
      <c r="D36" s="71"/>
      <c r="E36" s="72"/>
      <c r="F36" s="23" t="s">
        <v>9</v>
      </c>
      <c r="G36" s="30" t="s">
        <v>50</v>
      </c>
      <c r="H36" s="28"/>
    </row>
    <row r="37" spans="2:8" ht="19.95" customHeight="1" x14ac:dyDescent="0.5">
      <c r="B37" s="83" t="s">
        <v>85</v>
      </c>
      <c r="C37" s="84"/>
      <c r="D37" s="84"/>
      <c r="E37" s="84"/>
      <c r="F37" s="84"/>
      <c r="G37" s="84"/>
      <c r="H37" s="85"/>
    </row>
    <row r="38" spans="2:8" ht="19.95" customHeight="1" x14ac:dyDescent="0.5">
      <c r="B38" s="26"/>
      <c r="C38" s="21" t="s">
        <v>10</v>
      </c>
      <c r="D38" s="81"/>
      <c r="E38" s="82"/>
      <c r="F38" s="21" t="s">
        <v>11</v>
      </c>
      <c r="G38" s="29"/>
      <c r="H38" s="28"/>
    </row>
    <row r="39" spans="2:8" ht="19.95" customHeight="1" x14ac:dyDescent="0.5">
      <c r="B39" s="26"/>
      <c r="C39" s="21" t="s">
        <v>12</v>
      </c>
      <c r="D39" s="81"/>
      <c r="E39" s="82"/>
      <c r="F39" s="21" t="s">
        <v>13</v>
      </c>
      <c r="G39" s="29"/>
      <c r="H39" s="28"/>
    </row>
    <row r="40" spans="2:8" ht="6.8" customHeight="1" x14ac:dyDescent="0.5">
      <c r="B40" s="26"/>
      <c r="C40" s="27"/>
      <c r="D40" s="27"/>
      <c r="E40" s="27"/>
      <c r="F40" s="27"/>
      <c r="G40" s="27"/>
      <c r="H40" s="28"/>
    </row>
    <row r="41" spans="2:8" ht="19.95" customHeight="1" x14ac:dyDescent="0.5">
      <c r="B41" s="73" t="s">
        <v>76</v>
      </c>
      <c r="C41" s="74"/>
      <c r="D41" s="74"/>
      <c r="E41" s="74"/>
      <c r="F41" s="74"/>
      <c r="G41" s="74"/>
      <c r="H41" s="75"/>
    </row>
    <row r="42" spans="2:8" ht="19.95" customHeight="1" x14ac:dyDescent="0.5">
      <c r="B42" s="73" t="s">
        <v>47</v>
      </c>
      <c r="C42" s="74"/>
      <c r="D42" s="74"/>
      <c r="E42" s="74"/>
      <c r="F42" s="74"/>
      <c r="G42" s="74"/>
      <c r="H42" s="75"/>
    </row>
    <row r="43" spans="2:8" ht="34.5" customHeight="1" x14ac:dyDescent="0.5">
      <c r="B43" s="73" t="s">
        <v>84</v>
      </c>
      <c r="C43" s="74"/>
      <c r="D43" s="74"/>
      <c r="E43" s="74"/>
      <c r="F43" s="74"/>
      <c r="G43" s="74"/>
      <c r="H43" s="75"/>
    </row>
    <row r="44" spans="2:8" ht="30.05" customHeight="1" x14ac:dyDescent="0.5">
      <c r="B44" s="76" t="s">
        <v>46</v>
      </c>
      <c r="C44" s="77"/>
      <c r="D44" s="77"/>
      <c r="E44" s="77"/>
      <c r="F44" s="77"/>
      <c r="G44" s="77"/>
      <c r="H44" s="78"/>
    </row>
    <row r="45" spans="2:8" x14ac:dyDescent="0.5">
      <c r="B45" s="24"/>
      <c r="C45" s="24"/>
    </row>
    <row r="46" spans="2:8" x14ac:dyDescent="0.5">
      <c r="B46" s="96" t="s">
        <v>65</v>
      </c>
      <c r="C46" s="96"/>
      <c r="D46" s="97"/>
      <c r="E46" s="97"/>
      <c r="F46" s="97"/>
      <c r="G46" s="97"/>
      <c r="H46" s="10"/>
    </row>
    <row r="47" spans="2:8" x14ac:dyDescent="0.5">
      <c r="B47" s="69" t="s">
        <v>0</v>
      </c>
      <c r="C47" s="98"/>
      <c r="D47" s="98"/>
      <c r="E47" s="98"/>
      <c r="F47" s="98"/>
      <c r="G47" s="98"/>
      <c r="H47" s="70"/>
    </row>
    <row r="48" spans="2:8" x14ac:dyDescent="0.5">
      <c r="B48" s="83" t="s">
        <v>81</v>
      </c>
      <c r="C48" s="84"/>
      <c r="D48" s="84"/>
      <c r="E48" s="84"/>
      <c r="F48" s="84"/>
      <c r="G48" s="84"/>
      <c r="H48" s="85"/>
    </row>
    <row r="49" spans="2:8" x14ac:dyDescent="0.5">
      <c r="B49" s="83" t="s">
        <v>1</v>
      </c>
      <c r="C49" s="84"/>
      <c r="D49" s="84"/>
      <c r="E49" s="84"/>
      <c r="F49" s="84"/>
      <c r="G49" s="84"/>
      <c r="H49" s="85"/>
    </row>
    <row r="50" spans="2:8" x14ac:dyDescent="0.5">
      <c r="B50" s="83" t="s">
        <v>86</v>
      </c>
      <c r="C50" s="84"/>
      <c r="D50" s="84"/>
      <c r="E50" s="84"/>
      <c r="F50" s="84"/>
      <c r="G50" s="84"/>
      <c r="H50" s="85"/>
    </row>
    <row r="51" spans="2:8" x14ac:dyDescent="0.5">
      <c r="B51" s="99" t="s">
        <v>2</v>
      </c>
      <c r="C51" s="100"/>
      <c r="D51" s="100"/>
      <c r="E51" s="100"/>
      <c r="F51" s="100"/>
      <c r="H51" s="12"/>
    </row>
    <row r="52" spans="2:8" x14ac:dyDescent="0.5">
      <c r="B52" s="99" t="s">
        <v>66</v>
      </c>
      <c r="C52" s="100"/>
      <c r="D52" s="100"/>
      <c r="E52" s="100"/>
      <c r="F52" s="100"/>
      <c r="G52" s="25"/>
      <c r="H52" s="12"/>
    </row>
    <row r="53" spans="2:8" x14ac:dyDescent="0.5">
      <c r="B53" s="99" t="s">
        <v>71</v>
      </c>
      <c r="C53" s="100"/>
      <c r="D53" s="100"/>
      <c r="E53" s="100"/>
      <c r="F53" s="100"/>
      <c r="G53" s="25"/>
      <c r="H53" s="12"/>
    </row>
    <row r="54" spans="2:8" x14ac:dyDescent="0.5">
      <c r="B54" s="83"/>
      <c r="C54" s="84"/>
      <c r="D54" s="84"/>
      <c r="E54" s="84"/>
      <c r="F54" s="84"/>
      <c r="G54" s="84"/>
      <c r="H54" s="85"/>
    </row>
    <row r="55" spans="2:8" x14ac:dyDescent="0.5">
      <c r="B55" s="93" t="s">
        <v>3</v>
      </c>
      <c r="C55" s="94"/>
      <c r="D55" s="94"/>
      <c r="E55" s="94"/>
      <c r="F55" s="94"/>
      <c r="G55" s="94"/>
      <c r="H55" s="95"/>
    </row>
    <row r="56" spans="2:8" x14ac:dyDescent="0.5">
      <c r="B56" s="83" t="s">
        <v>67</v>
      </c>
      <c r="C56" s="84"/>
      <c r="D56" s="84"/>
      <c r="E56" s="84"/>
      <c r="F56" s="84"/>
      <c r="G56" s="84"/>
      <c r="H56" s="85"/>
    </row>
    <row r="57" spans="2:8" x14ac:dyDescent="0.5">
      <c r="B57" s="13" t="s">
        <v>68</v>
      </c>
      <c r="C57" s="14"/>
      <c r="D57" s="15" t="str">
        <f>IF(D18="","",D18)</f>
        <v/>
      </c>
      <c r="E57" s="16" t="s">
        <v>14</v>
      </c>
      <c r="F57" s="16"/>
      <c r="G57" s="16"/>
      <c r="H57" s="12"/>
    </row>
    <row r="58" spans="2:8" x14ac:dyDescent="0.5">
      <c r="B58" s="13" t="s">
        <v>72</v>
      </c>
      <c r="C58" s="16"/>
      <c r="D58" s="89" t="str">
        <f>IFERROR(VLOOKUP(D57,非表示にするよ!D:E,2,0),"")</f>
        <v/>
      </c>
      <c r="E58" s="89"/>
      <c r="F58" s="89"/>
      <c r="G58" s="89"/>
      <c r="H58" s="12"/>
    </row>
    <row r="59" spans="2:8" x14ac:dyDescent="0.5">
      <c r="B59" s="13" t="s">
        <v>69</v>
      </c>
      <c r="C59" s="16"/>
      <c r="D59" s="89" t="str">
        <f>IFERROR(VLOOKUP(D57,非表示にするよ!D:F,3,0),"")</f>
        <v/>
      </c>
      <c r="E59" s="89"/>
      <c r="F59" s="89"/>
      <c r="G59" s="89"/>
      <c r="H59" s="12"/>
    </row>
    <row r="60" spans="2:8" x14ac:dyDescent="0.5">
      <c r="B60" s="13"/>
      <c r="C60" s="16"/>
      <c r="D60" s="61"/>
      <c r="E60" s="61"/>
      <c r="F60" s="61"/>
      <c r="G60" s="61"/>
      <c r="H60" s="12"/>
    </row>
    <row r="61" spans="2:8" x14ac:dyDescent="0.5">
      <c r="B61" s="83" t="s">
        <v>77</v>
      </c>
      <c r="C61" s="84"/>
      <c r="D61" s="84"/>
      <c r="E61" s="84"/>
      <c r="F61" s="84"/>
      <c r="G61" s="84"/>
      <c r="H61" s="85"/>
    </row>
    <row r="62" spans="2:8" x14ac:dyDescent="0.5">
      <c r="B62" s="17"/>
      <c r="C62" s="18" t="s">
        <v>78</v>
      </c>
      <c r="D62" s="81"/>
      <c r="E62" s="82"/>
      <c r="F62" s="19" t="s">
        <v>4</v>
      </c>
      <c r="G62" s="20"/>
      <c r="H62" s="51"/>
    </row>
    <row r="63" spans="2:8" x14ac:dyDescent="0.5">
      <c r="B63" s="17"/>
      <c r="C63" s="48"/>
      <c r="D63" s="52"/>
      <c r="E63" s="52"/>
      <c r="F63" s="32"/>
      <c r="G63" s="53"/>
      <c r="H63" s="51"/>
    </row>
    <row r="64" spans="2:8" x14ac:dyDescent="0.5">
      <c r="B64" s="17"/>
      <c r="C64" s="18" t="s">
        <v>78</v>
      </c>
      <c r="D64" s="81"/>
      <c r="E64" s="82"/>
      <c r="F64" s="19" t="s">
        <v>4</v>
      </c>
      <c r="G64" s="20"/>
      <c r="H64" s="51"/>
    </row>
    <row r="65" spans="2:8" x14ac:dyDescent="0.5">
      <c r="B65" s="17"/>
      <c r="C65" s="48"/>
      <c r="D65" s="52"/>
      <c r="E65" s="52"/>
      <c r="F65" s="32"/>
      <c r="G65" s="53"/>
      <c r="H65" s="51"/>
    </row>
    <row r="66" spans="2:8" x14ac:dyDescent="0.5">
      <c r="B66" s="17"/>
      <c r="C66" s="18" t="s">
        <v>78</v>
      </c>
      <c r="D66" s="81"/>
      <c r="E66" s="82"/>
      <c r="F66" s="19" t="s">
        <v>4</v>
      </c>
      <c r="G66" s="20"/>
      <c r="H66" s="51"/>
    </row>
    <row r="67" spans="2:8" x14ac:dyDescent="0.5">
      <c r="B67" s="17"/>
      <c r="C67" s="48"/>
      <c r="D67" s="52"/>
      <c r="E67" s="52"/>
      <c r="F67" s="32"/>
      <c r="G67" s="53"/>
      <c r="H67" s="51"/>
    </row>
    <row r="68" spans="2:8" x14ac:dyDescent="0.5">
      <c r="B68" s="17"/>
      <c r="C68" s="18" t="s">
        <v>78</v>
      </c>
      <c r="D68" s="81"/>
      <c r="E68" s="82"/>
      <c r="F68" s="19" t="s">
        <v>4</v>
      </c>
      <c r="G68" s="20"/>
      <c r="H68" s="51"/>
    </row>
    <row r="69" spans="2:8" x14ac:dyDescent="0.5">
      <c r="B69" s="17"/>
      <c r="C69" s="48"/>
      <c r="D69" s="52"/>
      <c r="E69" s="52"/>
      <c r="F69" s="32"/>
      <c r="G69" s="53"/>
      <c r="H69" s="51"/>
    </row>
    <row r="70" spans="2:8" x14ac:dyDescent="0.5">
      <c r="B70" s="17"/>
      <c r="C70" s="18" t="s">
        <v>78</v>
      </c>
      <c r="D70" s="81"/>
      <c r="E70" s="82"/>
      <c r="F70" s="19" t="s">
        <v>4</v>
      </c>
      <c r="G70" s="20"/>
      <c r="H70" s="51"/>
    </row>
    <row r="71" spans="2:8" x14ac:dyDescent="0.5">
      <c r="B71" s="17"/>
      <c r="C71" s="48"/>
      <c r="D71" s="52"/>
      <c r="E71" s="52"/>
      <c r="F71" s="32"/>
      <c r="G71" s="53"/>
      <c r="H71" s="51"/>
    </row>
    <row r="72" spans="2:8" x14ac:dyDescent="0.5">
      <c r="B72" s="17"/>
      <c r="C72" s="18" t="s">
        <v>78</v>
      </c>
      <c r="D72" s="81"/>
      <c r="E72" s="82"/>
      <c r="F72" s="19" t="s">
        <v>4</v>
      </c>
      <c r="G72" s="20"/>
      <c r="H72" s="51"/>
    </row>
    <row r="73" spans="2:8" x14ac:dyDescent="0.5">
      <c r="B73" s="17"/>
      <c r="C73" s="48"/>
      <c r="D73" s="52"/>
      <c r="E73" s="52"/>
      <c r="F73" s="32"/>
      <c r="G73" s="53"/>
      <c r="H73" s="51"/>
    </row>
    <row r="74" spans="2:8" x14ac:dyDescent="0.5">
      <c r="B74" s="17"/>
      <c r="C74" s="18" t="s">
        <v>78</v>
      </c>
      <c r="D74" s="81"/>
      <c r="E74" s="82"/>
      <c r="F74" s="19" t="s">
        <v>4</v>
      </c>
      <c r="G74" s="20"/>
      <c r="H74" s="51"/>
    </row>
    <row r="75" spans="2:8" x14ac:dyDescent="0.5">
      <c r="B75" s="17"/>
      <c r="C75" s="48"/>
      <c r="D75" s="52"/>
      <c r="E75" s="52"/>
      <c r="F75" s="32"/>
      <c r="G75" s="53"/>
      <c r="H75" s="51"/>
    </row>
    <row r="76" spans="2:8" x14ac:dyDescent="0.5">
      <c r="B76" s="17"/>
      <c r="C76" s="18" t="s">
        <v>78</v>
      </c>
      <c r="D76" s="81"/>
      <c r="E76" s="82"/>
      <c r="F76" s="19" t="s">
        <v>4</v>
      </c>
      <c r="G76" s="20"/>
      <c r="H76" s="51"/>
    </row>
    <row r="77" spans="2:8" x14ac:dyDescent="0.5">
      <c r="B77" s="17"/>
      <c r="C77" s="48"/>
      <c r="D77" s="52"/>
      <c r="E77" s="52"/>
      <c r="F77" s="32"/>
      <c r="G77" s="53"/>
      <c r="H77" s="51"/>
    </row>
    <row r="78" spans="2:8" x14ac:dyDescent="0.5">
      <c r="B78" s="17"/>
      <c r="C78" s="31"/>
      <c r="D78" s="52"/>
      <c r="E78" s="52"/>
      <c r="F78" s="32"/>
      <c r="G78" s="53"/>
      <c r="H78" s="51"/>
    </row>
    <row r="79" spans="2:8" x14ac:dyDescent="0.5">
      <c r="B79" s="83" t="s">
        <v>85</v>
      </c>
      <c r="C79" s="84"/>
      <c r="D79" s="84"/>
      <c r="E79" s="84"/>
      <c r="F79" s="84"/>
      <c r="G79" s="84"/>
      <c r="H79" s="85"/>
    </row>
    <row r="80" spans="2:8" x14ac:dyDescent="0.5">
      <c r="B80" s="49"/>
      <c r="C80" s="21" t="s">
        <v>10</v>
      </c>
      <c r="D80" s="81"/>
      <c r="E80" s="82"/>
      <c r="F80" s="21" t="s">
        <v>11</v>
      </c>
      <c r="G80" s="29"/>
      <c r="H80" s="51"/>
    </row>
    <row r="81" spans="2:8" x14ac:dyDescent="0.5">
      <c r="B81" s="49"/>
      <c r="C81" s="21" t="s">
        <v>12</v>
      </c>
      <c r="D81" s="81"/>
      <c r="E81" s="82"/>
      <c r="F81" s="21" t="s">
        <v>13</v>
      </c>
      <c r="G81" s="29"/>
      <c r="H81" s="51"/>
    </row>
    <row r="82" spans="2:8" x14ac:dyDescent="0.5">
      <c r="B82" s="49"/>
      <c r="C82" s="50"/>
      <c r="D82" s="50"/>
      <c r="E82" s="50"/>
      <c r="F82" s="50"/>
      <c r="G82" s="50"/>
      <c r="H82" s="51"/>
    </row>
    <row r="83" spans="2:8" ht="18.7" customHeight="1" x14ac:dyDescent="0.5">
      <c r="B83" s="73" t="s">
        <v>76</v>
      </c>
      <c r="C83" s="74"/>
      <c r="D83" s="74"/>
      <c r="E83" s="74"/>
      <c r="F83" s="74"/>
      <c r="G83" s="74"/>
      <c r="H83" s="75"/>
    </row>
    <row r="84" spans="2:8" ht="18.7" customHeight="1" x14ac:dyDescent="0.5">
      <c r="B84" s="73" t="s">
        <v>47</v>
      </c>
      <c r="C84" s="74"/>
      <c r="D84" s="74"/>
      <c r="E84" s="74"/>
      <c r="F84" s="74"/>
      <c r="G84" s="74"/>
      <c r="H84" s="75"/>
    </row>
    <row r="85" spans="2:8" ht="34.5" customHeight="1" x14ac:dyDescent="0.5">
      <c r="B85" s="73" t="s">
        <v>84</v>
      </c>
      <c r="C85" s="74"/>
      <c r="D85" s="74"/>
      <c r="E85" s="74"/>
      <c r="F85" s="74"/>
      <c r="G85" s="74"/>
      <c r="H85" s="75"/>
    </row>
    <row r="86" spans="2:8" ht="30.9" customHeight="1" x14ac:dyDescent="0.5">
      <c r="B86" s="76" t="s">
        <v>46</v>
      </c>
      <c r="C86" s="77"/>
      <c r="D86" s="77"/>
      <c r="E86" s="77"/>
      <c r="F86" s="77"/>
      <c r="G86" s="77"/>
      <c r="H86" s="78"/>
    </row>
  </sheetData>
  <sheetProtection password="DE74" sheet="1" formatColumns="0" formatRows="0" insertColumns="0" insertRows="0" deleteColumns="0" deleteRows="0" selectLockedCells="1"/>
  <mergeCells count="71">
    <mergeCell ref="B86:H86"/>
    <mergeCell ref="D64:E64"/>
    <mergeCell ref="D66:E66"/>
    <mergeCell ref="D68:E68"/>
    <mergeCell ref="D70:E70"/>
    <mergeCell ref="D72:E72"/>
    <mergeCell ref="D76:E76"/>
    <mergeCell ref="B79:H79"/>
    <mergeCell ref="D80:E80"/>
    <mergeCell ref="D81:E81"/>
    <mergeCell ref="B83:H83"/>
    <mergeCell ref="B84:H84"/>
    <mergeCell ref="D74:E74"/>
    <mergeCell ref="B85:H85"/>
    <mergeCell ref="B61:H61"/>
    <mergeCell ref="D62:E62"/>
    <mergeCell ref="B55:H55"/>
    <mergeCell ref="B56:H56"/>
    <mergeCell ref="D58:G58"/>
    <mergeCell ref="D59:G59"/>
    <mergeCell ref="B50:H50"/>
    <mergeCell ref="B51:F51"/>
    <mergeCell ref="B52:F52"/>
    <mergeCell ref="B53:F53"/>
    <mergeCell ref="B54:H54"/>
    <mergeCell ref="B46:C46"/>
    <mergeCell ref="D46:G46"/>
    <mergeCell ref="B47:H47"/>
    <mergeCell ref="B48:H48"/>
    <mergeCell ref="B49:H49"/>
    <mergeCell ref="B11:H11"/>
    <mergeCell ref="B1:C1"/>
    <mergeCell ref="D1:G1"/>
    <mergeCell ref="B2:H2"/>
    <mergeCell ref="B3:H3"/>
    <mergeCell ref="B4:H4"/>
    <mergeCell ref="B5:H5"/>
    <mergeCell ref="B6:F6"/>
    <mergeCell ref="B7:F7"/>
    <mergeCell ref="B8:F8"/>
    <mergeCell ref="B9:H9"/>
    <mergeCell ref="B10:H10"/>
    <mergeCell ref="D19:G19"/>
    <mergeCell ref="D20:G20"/>
    <mergeCell ref="B21:H21"/>
    <mergeCell ref="B24:H24"/>
    <mergeCell ref="B12:H12"/>
    <mergeCell ref="B13:H13"/>
    <mergeCell ref="B14:H14"/>
    <mergeCell ref="B15:H15"/>
    <mergeCell ref="B16:H16"/>
    <mergeCell ref="B17:H17"/>
    <mergeCell ref="D22:E22"/>
    <mergeCell ref="B26:B27"/>
    <mergeCell ref="C26:C27"/>
    <mergeCell ref="B37:H37"/>
    <mergeCell ref="B41:H41"/>
    <mergeCell ref="B29:H30"/>
    <mergeCell ref="B42:H42"/>
    <mergeCell ref="B44:H44"/>
    <mergeCell ref="C32:C33"/>
    <mergeCell ref="C35:C36"/>
    <mergeCell ref="D39:E39"/>
    <mergeCell ref="D38:E38"/>
    <mergeCell ref="B43:H43"/>
    <mergeCell ref="D25:E25"/>
    <mergeCell ref="D35:E36"/>
    <mergeCell ref="D34:E34"/>
    <mergeCell ref="D32:E33"/>
    <mergeCell ref="D31:E31"/>
    <mergeCell ref="D26:E27"/>
  </mergeCells>
  <phoneticPr fontId="20"/>
  <pageMargins left="0.70866141732283461" right="0.70866141732283461" top="0.74803149606299213" bottom="0.74803149606299213" header="0.31496062992125984" footer="0.31496062992125984"/>
  <pageSetup paperSize="9" scale="81" orientation="portrait" r:id="rId1"/>
  <rowBreaks count="1" manualBreakCount="1">
    <brk id="44" max="7" man="1"/>
  </rowBreaks>
  <drawing r:id="rId2"/>
  <extLst>
    <ext xmlns:x14="http://schemas.microsoft.com/office/spreadsheetml/2009/9/main" uri="{78C0D931-6437-407d-A8EE-F0AAD7539E65}">
      <x14:conditionalFormattings>
        <x14:conditionalFormatting xmlns:xm="http://schemas.microsoft.com/office/excel/2006/main">
          <x14:cfRule type="expression" priority="3" id="{9064709F-5B0A-4C5A-ACCE-EA21E6D1D075}">
            <xm:f>AND(VLOOKUP($D$18,非表示にするよ!$D:$Q,14,0)&lt;&gt;"工事",VLOOKUP($D$18,非表示にするよ!$D:$O,12,0)&gt;=3000000)</xm:f>
            <x14:dxf>
              <fill>
                <patternFill patternType="darkDown"/>
              </fill>
            </x14:dxf>
          </x14:cfRule>
          <x14:cfRule type="expression" priority="4" id="{818D795C-EDFA-47BC-87B8-EDD27DAFDB9B}">
            <xm:f>AND(VLOOKUP($D$18,非表示にするよ!$D:$Q,14,0)="工事",VLOOKUP($D$18,非表示にするよ!$D:$O,12,0)&gt;=5000000)</xm:f>
            <x14:dxf>
              <fill>
                <patternFill patternType="darkDown"/>
              </fill>
            </x14:dxf>
          </x14:cfRule>
          <xm:sqref>C31:G36</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70C0"/>
  </sheetPr>
  <dimension ref="A1"/>
  <sheetViews>
    <sheetView workbookViewId="0"/>
  </sheetViews>
  <sheetFormatPr defaultRowHeight="18.3" x14ac:dyDescent="0.5"/>
  <sheetData/>
  <phoneticPr fontId="20"/>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J44"/>
  <sheetViews>
    <sheetView showGridLines="0" zoomScaleNormal="100" zoomScaleSheetLayoutView="115" workbookViewId="0">
      <selection sqref="A1:Q43"/>
    </sheetView>
  </sheetViews>
  <sheetFormatPr defaultColWidth="6.7265625" defaultRowHeight="18.3" outlineLevelRow="1" x14ac:dyDescent="0.5"/>
  <cols>
    <col min="1" max="1" width="2" style="11" customWidth="1"/>
    <col min="2" max="2" width="3.6328125" style="11" customWidth="1"/>
    <col min="3" max="3" width="15.90625" style="11" customWidth="1"/>
    <col min="4" max="5" width="9.36328125" style="11" customWidth="1"/>
    <col min="6" max="6" width="17.26953125" style="11" customWidth="1"/>
    <col min="7" max="7" width="31.36328125" style="11" customWidth="1"/>
    <col min="8" max="8" width="1.26953125" style="11" customWidth="1"/>
    <col min="9" max="9" width="6.7265625" style="11"/>
    <col min="10" max="10" width="8.453125" style="11" bestFit="1" customWidth="1"/>
    <col min="11" max="16384" width="6.7265625" style="11"/>
  </cols>
  <sheetData>
    <row r="1" spans="2:10" ht="18.7" customHeight="1" x14ac:dyDescent="0.5">
      <c r="B1" s="96" t="s">
        <v>26</v>
      </c>
      <c r="C1" s="96"/>
      <c r="D1" s="115" t="str">
        <f>IFERROR(VLOOKUP(D18,非表示にするよ!D:P,13,0),"")</f>
        <v/>
      </c>
      <c r="E1" s="115"/>
      <c r="F1" s="115"/>
      <c r="G1" s="115"/>
      <c r="H1" s="10"/>
    </row>
    <row r="2" spans="2:10" ht="19.95" customHeight="1" x14ac:dyDescent="0.5">
      <c r="B2" s="69" t="s">
        <v>0</v>
      </c>
      <c r="C2" s="98"/>
      <c r="D2" s="98"/>
      <c r="E2" s="98"/>
      <c r="F2" s="98"/>
      <c r="G2" s="98"/>
      <c r="H2" s="70"/>
    </row>
    <row r="3" spans="2:10" ht="19.95" customHeight="1" x14ac:dyDescent="0.5">
      <c r="B3" s="116" t="s">
        <v>52</v>
      </c>
      <c r="C3" s="117"/>
      <c r="D3" s="117"/>
      <c r="E3" s="117"/>
      <c r="F3" s="117"/>
      <c r="G3" s="117"/>
      <c r="H3" s="118"/>
    </row>
    <row r="4" spans="2:10" ht="19.95" customHeight="1" x14ac:dyDescent="0.5">
      <c r="B4" s="83" t="s">
        <v>1</v>
      </c>
      <c r="C4" s="84"/>
      <c r="D4" s="84"/>
      <c r="E4" s="84"/>
      <c r="F4" s="84"/>
      <c r="G4" s="84"/>
      <c r="H4" s="85"/>
    </row>
    <row r="5" spans="2:10" ht="19.95" customHeight="1" x14ac:dyDescent="0.5">
      <c r="B5" s="83" t="s">
        <v>73</v>
      </c>
      <c r="C5" s="84"/>
      <c r="D5" s="84"/>
      <c r="E5" s="84"/>
      <c r="F5" s="84"/>
      <c r="G5" s="84"/>
      <c r="H5" s="85"/>
    </row>
    <row r="6" spans="2:10" ht="19.95" customHeight="1" x14ac:dyDescent="0.5">
      <c r="B6" s="99" t="s">
        <v>2</v>
      </c>
      <c r="C6" s="100"/>
      <c r="D6" s="100"/>
      <c r="E6" s="100"/>
      <c r="F6" s="100"/>
      <c r="G6" s="54" t="s">
        <v>53</v>
      </c>
      <c r="H6" s="12"/>
    </row>
    <row r="7" spans="2:10" ht="19.95" customHeight="1" x14ac:dyDescent="0.5">
      <c r="B7" s="99" t="s">
        <v>18</v>
      </c>
      <c r="C7" s="100"/>
      <c r="D7" s="100"/>
      <c r="E7" s="100"/>
      <c r="F7" s="100"/>
      <c r="G7" s="54" t="s">
        <v>54</v>
      </c>
      <c r="H7" s="12"/>
    </row>
    <row r="8" spans="2:10" ht="19.95" customHeight="1" x14ac:dyDescent="0.5">
      <c r="B8" s="99" t="s">
        <v>19</v>
      </c>
      <c r="C8" s="100"/>
      <c r="D8" s="100"/>
      <c r="E8" s="100"/>
      <c r="F8" s="100"/>
      <c r="G8" s="54" t="s">
        <v>55</v>
      </c>
      <c r="H8" s="12"/>
      <c r="J8" s="38"/>
    </row>
    <row r="9" spans="2:10" ht="19.95" customHeight="1" x14ac:dyDescent="0.5">
      <c r="B9" s="83"/>
      <c r="C9" s="84"/>
      <c r="D9" s="84"/>
      <c r="E9" s="84"/>
      <c r="F9" s="84"/>
      <c r="G9" s="84"/>
      <c r="H9" s="85"/>
    </row>
    <row r="10" spans="2:10" ht="19.95" customHeight="1" x14ac:dyDescent="0.5">
      <c r="B10" s="83" t="s">
        <v>41</v>
      </c>
      <c r="C10" s="84"/>
      <c r="D10" s="84"/>
      <c r="E10" s="84"/>
      <c r="F10" s="84"/>
      <c r="G10" s="84"/>
      <c r="H10" s="85"/>
    </row>
    <row r="11" spans="2:10" ht="19.95" customHeight="1" x14ac:dyDescent="0.5">
      <c r="B11" s="83" t="s">
        <v>40</v>
      </c>
      <c r="C11" s="84"/>
      <c r="D11" s="84"/>
      <c r="E11" s="84"/>
      <c r="F11" s="84"/>
      <c r="G11" s="84"/>
      <c r="H11" s="85"/>
    </row>
    <row r="12" spans="2:10" ht="19.95" customHeight="1" x14ac:dyDescent="0.5">
      <c r="B12" s="83" t="s">
        <v>20</v>
      </c>
      <c r="C12" s="84"/>
      <c r="D12" s="84"/>
      <c r="E12" s="84"/>
      <c r="F12" s="84"/>
      <c r="G12" s="84"/>
      <c r="H12" s="85"/>
    </row>
    <row r="13" spans="2:10" ht="20.100000000000001" customHeight="1" x14ac:dyDescent="0.5">
      <c r="B13" s="83" t="s">
        <v>42</v>
      </c>
      <c r="C13" s="84"/>
      <c r="D13" s="84"/>
      <c r="E13" s="84"/>
      <c r="F13" s="84"/>
      <c r="G13" s="84"/>
      <c r="H13" s="85"/>
    </row>
    <row r="14" spans="2:10" ht="20.100000000000001" customHeight="1" x14ac:dyDescent="0.5">
      <c r="B14" s="83" t="s">
        <v>43</v>
      </c>
      <c r="C14" s="84"/>
      <c r="D14" s="84"/>
      <c r="E14" s="84"/>
      <c r="F14" s="84"/>
      <c r="G14" s="84"/>
      <c r="H14" s="85"/>
    </row>
    <row r="15" spans="2:10" ht="20.100000000000001" customHeight="1" x14ac:dyDescent="0.5">
      <c r="B15" s="112" t="s">
        <v>44</v>
      </c>
      <c r="C15" s="113"/>
      <c r="D15" s="113"/>
      <c r="E15" s="113"/>
      <c r="F15" s="113"/>
      <c r="G15" s="113"/>
      <c r="H15" s="114"/>
    </row>
    <row r="16" spans="2:10" ht="19.95" customHeight="1" x14ac:dyDescent="0.5">
      <c r="B16" s="93" t="s">
        <v>3</v>
      </c>
      <c r="C16" s="94"/>
      <c r="D16" s="94"/>
      <c r="E16" s="94"/>
      <c r="F16" s="94"/>
      <c r="G16" s="94"/>
      <c r="H16" s="95"/>
    </row>
    <row r="17" spans="2:8" ht="19.95" customHeight="1" x14ac:dyDescent="0.5">
      <c r="B17" s="83" t="s">
        <v>21</v>
      </c>
      <c r="C17" s="84"/>
      <c r="D17" s="84"/>
      <c r="E17" s="84"/>
      <c r="F17" s="84"/>
      <c r="G17" s="84"/>
      <c r="H17" s="85"/>
    </row>
    <row r="18" spans="2:8" ht="19.95" customHeight="1" x14ac:dyDescent="0.5">
      <c r="B18" s="13" t="s">
        <v>15</v>
      </c>
      <c r="C18" s="14"/>
      <c r="D18" s="62">
        <v>448</v>
      </c>
      <c r="E18" s="16" t="s">
        <v>14</v>
      </c>
      <c r="F18" s="16"/>
      <c r="G18" s="16"/>
      <c r="H18" s="12"/>
    </row>
    <row r="19" spans="2:8" ht="19.95" customHeight="1" x14ac:dyDescent="0.5">
      <c r="B19" s="13" t="s">
        <v>16</v>
      </c>
      <c r="C19" s="16"/>
      <c r="D19" s="111" t="str">
        <f>IFERROR(VLOOKUP($D$18,非表示にするよ!D:E,2,0),"")</f>
        <v/>
      </c>
      <c r="E19" s="111"/>
      <c r="F19" s="111"/>
      <c r="G19" s="111"/>
      <c r="H19" s="12"/>
    </row>
    <row r="20" spans="2:8" ht="19.95" customHeight="1" x14ac:dyDescent="0.5">
      <c r="B20" s="13" t="s">
        <v>17</v>
      </c>
      <c r="C20" s="16"/>
      <c r="D20" s="111" t="str">
        <f>IFERROR(VLOOKUP($D$18,非表示にするよ!D:F,3,0),"")</f>
        <v/>
      </c>
      <c r="E20" s="111"/>
      <c r="F20" s="111"/>
      <c r="G20" s="111"/>
      <c r="H20" s="12"/>
    </row>
    <row r="21" spans="2:8" ht="19.95" customHeight="1" x14ac:dyDescent="0.5">
      <c r="B21" s="83" t="s">
        <v>70</v>
      </c>
      <c r="C21" s="84"/>
      <c r="D21" s="84"/>
      <c r="E21" s="84"/>
      <c r="F21" s="84"/>
      <c r="G21" s="84"/>
      <c r="H21" s="85"/>
    </row>
    <row r="22" spans="2:8" ht="19.55" customHeight="1" x14ac:dyDescent="0.5">
      <c r="B22" s="17"/>
      <c r="C22" s="18" t="s">
        <v>79</v>
      </c>
      <c r="D22" s="104" t="s">
        <v>57</v>
      </c>
      <c r="E22" s="105"/>
      <c r="F22" s="19" t="s">
        <v>4</v>
      </c>
      <c r="G22" s="59" t="s">
        <v>56</v>
      </c>
      <c r="H22" s="44"/>
    </row>
    <row r="23" spans="2:8" ht="12.9" customHeight="1" x14ac:dyDescent="0.5">
      <c r="B23" s="17"/>
      <c r="C23" s="31"/>
      <c r="D23" s="47"/>
      <c r="E23" s="47"/>
      <c r="F23" s="32"/>
      <c r="G23" s="46"/>
      <c r="H23" s="44"/>
    </row>
    <row r="24" spans="2:8" ht="34.5" customHeight="1" x14ac:dyDescent="0.5">
      <c r="B24" s="83" t="s">
        <v>75</v>
      </c>
      <c r="C24" s="84"/>
      <c r="D24" s="84"/>
      <c r="E24" s="84"/>
      <c r="F24" s="84"/>
      <c r="G24" s="84"/>
      <c r="H24" s="85"/>
    </row>
    <row r="25" spans="2:8" ht="19.95" customHeight="1" x14ac:dyDescent="0.5">
      <c r="B25" s="42"/>
      <c r="C25" s="21" t="s">
        <v>5</v>
      </c>
      <c r="D25" s="67" t="s">
        <v>6</v>
      </c>
      <c r="E25" s="68"/>
      <c r="F25" s="21" t="s">
        <v>7</v>
      </c>
      <c r="G25" s="21" t="s">
        <v>8</v>
      </c>
      <c r="H25" s="44"/>
    </row>
    <row r="26" spans="2:8" ht="19.95" customHeight="1" x14ac:dyDescent="0.5">
      <c r="B26" s="83"/>
      <c r="C26" s="106" t="s">
        <v>80</v>
      </c>
      <c r="D26" s="108" t="s">
        <v>58</v>
      </c>
      <c r="E26" s="109"/>
      <c r="F26" s="55" t="s">
        <v>59</v>
      </c>
      <c r="G26" s="56" t="s">
        <v>60</v>
      </c>
      <c r="H26" s="44"/>
    </row>
    <row r="27" spans="2:8" ht="19.95" customHeight="1" x14ac:dyDescent="0.5">
      <c r="B27" s="83"/>
      <c r="C27" s="107"/>
      <c r="D27" s="107"/>
      <c r="E27" s="110"/>
      <c r="F27" s="57" t="s">
        <v>9</v>
      </c>
      <c r="G27" s="58" t="s">
        <v>61</v>
      </c>
      <c r="H27" s="44"/>
    </row>
    <row r="28" spans="2:8" ht="2.1" customHeight="1" x14ac:dyDescent="0.5">
      <c r="B28" s="17"/>
      <c r="C28" s="31"/>
      <c r="D28" s="43"/>
      <c r="E28" s="43"/>
      <c r="F28" s="32"/>
      <c r="G28" s="46"/>
      <c r="H28" s="44"/>
    </row>
    <row r="29" spans="2:8" ht="19.95" customHeight="1" outlineLevel="1" x14ac:dyDescent="0.5">
      <c r="B29" s="86" t="s">
        <v>45</v>
      </c>
      <c r="C29" s="87"/>
      <c r="D29" s="87"/>
      <c r="E29" s="87"/>
      <c r="F29" s="87"/>
      <c r="G29" s="87"/>
      <c r="H29" s="88"/>
    </row>
    <row r="30" spans="2:8" ht="26.35" customHeight="1" outlineLevel="1" x14ac:dyDescent="0.5">
      <c r="B30" s="86"/>
      <c r="C30" s="87"/>
      <c r="D30" s="87"/>
      <c r="E30" s="87"/>
      <c r="F30" s="87"/>
      <c r="G30" s="87"/>
      <c r="H30" s="88"/>
    </row>
    <row r="31" spans="2:8" ht="19.95" customHeight="1" outlineLevel="1" x14ac:dyDescent="0.5">
      <c r="B31" s="42"/>
      <c r="C31" s="21" t="s">
        <v>5</v>
      </c>
      <c r="D31" s="67" t="s">
        <v>6</v>
      </c>
      <c r="E31" s="68"/>
      <c r="F31" s="21" t="s">
        <v>7</v>
      </c>
      <c r="G31" s="21" t="s">
        <v>8</v>
      </c>
      <c r="H31" s="44"/>
    </row>
    <row r="32" spans="2:8" ht="19.95" customHeight="1" outlineLevel="1" x14ac:dyDescent="0.5">
      <c r="B32" s="42"/>
      <c r="C32" s="93"/>
      <c r="D32" s="69"/>
      <c r="E32" s="70"/>
      <c r="F32" s="22"/>
      <c r="G32" s="44" t="s">
        <v>49</v>
      </c>
      <c r="H32" s="44"/>
    </row>
    <row r="33" spans="2:8" ht="19.95" customHeight="1" outlineLevel="1" x14ac:dyDescent="0.5">
      <c r="B33" s="42"/>
      <c r="C33" s="71"/>
      <c r="D33" s="71"/>
      <c r="E33" s="72"/>
      <c r="F33" s="23" t="s">
        <v>9</v>
      </c>
      <c r="G33" s="45" t="s">
        <v>50</v>
      </c>
      <c r="H33" s="44"/>
    </row>
    <row r="34" spans="2:8" ht="19.95" customHeight="1" outlineLevel="1" x14ac:dyDescent="0.5">
      <c r="B34" s="42"/>
      <c r="C34" s="21" t="s">
        <v>5</v>
      </c>
      <c r="D34" s="67" t="s">
        <v>6</v>
      </c>
      <c r="E34" s="68"/>
      <c r="F34" s="21" t="s">
        <v>7</v>
      </c>
      <c r="G34" s="21" t="s">
        <v>8</v>
      </c>
      <c r="H34" s="44"/>
    </row>
    <row r="35" spans="2:8" ht="19.95" customHeight="1" outlineLevel="1" x14ac:dyDescent="0.5">
      <c r="B35" s="42"/>
      <c r="C35" s="93"/>
      <c r="D35" s="69"/>
      <c r="E35" s="70"/>
      <c r="F35" s="22"/>
      <c r="G35" s="44" t="s">
        <v>49</v>
      </c>
      <c r="H35" s="44"/>
    </row>
    <row r="36" spans="2:8" ht="19.95" customHeight="1" outlineLevel="1" x14ac:dyDescent="0.5">
      <c r="B36" s="42"/>
      <c r="C36" s="71"/>
      <c r="D36" s="71"/>
      <c r="E36" s="72"/>
      <c r="F36" s="23" t="s">
        <v>9</v>
      </c>
      <c r="G36" s="45" t="s">
        <v>50</v>
      </c>
      <c r="H36" s="44"/>
    </row>
    <row r="37" spans="2:8" ht="19.95" customHeight="1" x14ac:dyDescent="0.5">
      <c r="B37" s="83" t="s">
        <v>22</v>
      </c>
      <c r="C37" s="84"/>
      <c r="D37" s="84"/>
      <c r="E37" s="84"/>
      <c r="F37" s="84"/>
      <c r="G37" s="84"/>
      <c r="H37" s="85"/>
    </row>
    <row r="38" spans="2:8" ht="19.95" customHeight="1" x14ac:dyDescent="0.5">
      <c r="B38" s="42"/>
      <c r="C38" s="21" t="s">
        <v>10</v>
      </c>
      <c r="D38" s="104" t="s">
        <v>62</v>
      </c>
      <c r="E38" s="105"/>
      <c r="F38" s="21" t="s">
        <v>11</v>
      </c>
      <c r="G38" s="60" t="s">
        <v>63</v>
      </c>
      <c r="H38" s="44"/>
    </row>
    <row r="39" spans="2:8" ht="19.95" customHeight="1" x14ac:dyDescent="0.5">
      <c r="B39" s="42"/>
      <c r="C39" s="21" t="s">
        <v>12</v>
      </c>
      <c r="D39" s="104" t="s">
        <v>64</v>
      </c>
      <c r="E39" s="105"/>
      <c r="F39" s="21" t="s">
        <v>13</v>
      </c>
      <c r="G39" s="60" t="s">
        <v>64</v>
      </c>
      <c r="H39" s="44"/>
    </row>
    <row r="40" spans="2:8" ht="6.8" customHeight="1" x14ac:dyDescent="0.5">
      <c r="B40" s="42"/>
      <c r="C40" s="43"/>
      <c r="D40" s="43"/>
      <c r="E40" s="43"/>
      <c r="F40" s="43"/>
      <c r="G40" s="43"/>
      <c r="H40" s="44"/>
    </row>
    <row r="41" spans="2:8" ht="19.95" customHeight="1" x14ac:dyDescent="0.5">
      <c r="B41" s="83" t="s">
        <v>51</v>
      </c>
      <c r="C41" s="84"/>
      <c r="D41" s="84"/>
      <c r="E41" s="84"/>
      <c r="F41" s="84"/>
      <c r="G41" s="84"/>
      <c r="H41" s="85"/>
    </row>
    <row r="42" spans="2:8" ht="19.95" customHeight="1" x14ac:dyDescent="0.5">
      <c r="B42" s="83" t="s">
        <v>47</v>
      </c>
      <c r="C42" s="84"/>
      <c r="D42" s="84"/>
      <c r="E42" s="84"/>
      <c r="F42" s="84"/>
      <c r="G42" s="84"/>
      <c r="H42" s="85"/>
    </row>
    <row r="43" spans="2:8" ht="30.05" customHeight="1" x14ac:dyDescent="0.5">
      <c r="B43" s="101" t="s">
        <v>46</v>
      </c>
      <c r="C43" s="102"/>
      <c r="D43" s="102"/>
      <c r="E43" s="102"/>
      <c r="F43" s="102"/>
      <c r="G43" s="102"/>
      <c r="H43" s="103"/>
    </row>
    <row r="44" spans="2:8" x14ac:dyDescent="0.5">
      <c r="B44" s="24"/>
      <c r="C44" s="24"/>
    </row>
  </sheetData>
  <sheetProtection formatColumns="0" formatRows="0" insertColumns="0" insertRows="0" deleteColumns="0" deleteRows="0" selectLockedCells="1"/>
  <mergeCells count="40">
    <mergeCell ref="B11:H11"/>
    <mergeCell ref="B1:C1"/>
    <mergeCell ref="D1:G1"/>
    <mergeCell ref="B2:H2"/>
    <mergeCell ref="B3:H3"/>
    <mergeCell ref="B4:H4"/>
    <mergeCell ref="B5:H5"/>
    <mergeCell ref="B6:F6"/>
    <mergeCell ref="B7:F7"/>
    <mergeCell ref="B8:F8"/>
    <mergeCell ref="B9:H9"/>
    <mergeCell ref="B10:H10"/>
    <mergeCell ref="B12:H12"/>
    <mergeCell ref="B13:H13"/>
    <mergeCell ref="B14:H14"/>
    <mergeCell ref="B15:H15"/>
    <mergeCell ref="B16:H16"/>
    <mergeCell ref="B17:H17"/>
    <mergeCell ref="D19:G19"/>
    <mergeCell ref="D20:G20"/>
    <mergeCell ref="B21:H21"/>
    <mergeCell ref="D22:E22"/>
    <mergeCell ref="B24:H24"/>
    <mergeCell ref="D25:E25"/>
    <mergeCell ref="B26:B27"/>
    <mergeCell ref="C26:C27"/>
    <mergeCell ref="D26:E27"/>
    <mergeCell ref="B43:H43"/>
    <mergeCell ref="B29:H30"/>
    <mergeCell ref="D31:E31"/>
    <mergeCell ref="C32:C33"/>
    <mergeCell ref="D32:E33"/>
    <mergeCell ref="D34:E34"/>
    <mergeCell ref="C35:C36"/>
    <mergeCell ref="D35:E36"/>
    <mergeCell ref="B37:H37"/>
    <mergeCell ref="D38:E38"/>
    <mergeCell ref="D39:E39"/>
    <mergeCell ref="B41:H41"/>
    <mergeCell ref="B42:H42"/>
  </mergeCells>
  <phoneticPr fontId="20"/>
  <pageMargins left="0.70866141732283472" right="0.51181102362204722" top="0.59055118110236227" bottom="0.82677165354330717" header="0.31496062992125984" footer="0.31496062992125984"/>
  <pageSetup paperSize="9" scale="89" orientation="portrait" r:id="rId1"/>
  <rowBreaks count="1" manualBreakCount="1">
    <brk id="43" max="7" man="1"/>
  </rowBreaks>
  <drawing r:id="rId2"/>
  <extLst>
    <ext xmlns:x14="http://schemas.microsoft.com/office/spreadsheetml/2009/9/main" uri="{78C0D931-6437-407d-A8EE-F0AAD7539E65}">
      <x14:conditionalFormattings>
        <x14:conditionalFormatting xmlns:xm="http://schemas.microsoft.com/office/excel/2006/main">
          <x14:cfRule type="expression" priority="1" id="{C7110C43-27A7-45AA-B156-CF317DE3C86A}">
            <xm:f>AND(VLOOKUP($D$18,非表示にするよ!$D:$Q,14,0)&lt;&gt;"工事",VLOOKUP($D$18,非表示にするよ!$D:$O,12,0)&gt;=3000000)</xm:f>
            <x14:dxf>
              <fill>
                <patternFill patternType="darkDown"/>
              </fill>
            </x14:dxf>
          </x14:cfRule>
          <x14:cfRule type="expression" priority="2" id="{73731CA8-922F-474F-9193-DB4C5BE00F4D}">
            <xm:f>AND(VLOOKUP($D$18,非表示にするよ!$D:$Q,14,0)="工事",VLOOKUP($D$18,非表示にするよ!$D:$O,12,0)&gt;=5000000)</xm:f>
            <x14:dxf>
              <fill>
                <patternFill patternType="darkDown"/>
              </fill>
            </x14:dxf>
          </x14:cfRule>
          <xm:sqref>C31:G36</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Q60"/>
  <sheetViews>
    <sheetView topLeftCell="A13" zoomScaleNormal="100" workbookViewId="0">
      <selection activeCell="O19" sqref="O19"/>
    </sheetView>
  </sheetViews>
  <sheetFormatPr defaultRowHeight="18.3" outlineLevelCol="1" x14ac:dyDescent="0.5"/>
  <cols>
    <col min="1" max="1" width="7.08984375" bestFit="1" customWidth="1"/>
    <col min="3" max="3" width="9" bestFit="1" customWidth="1"/>
    <col min="4" max="4" width="11" bestFit="1" customWidth="1"/>
    <col min="5" max="5" width="71.26953125" bestFit="1" customWidth="1"/>
    <col min="6" max="6" width="40.08984375" bestFit="1" customWidth="1"/>
    <col min="7" max="7" width="0" hidden="1" customWidth="1"/>
    <col min="8" max="12" width="9" hidden="1" customWidth="1" outlineLevel="1"/>
    <col min="13" max="13" width="48.90625" customWidth="1" collapsed="1"/>
    <col min="15" max="15" width="13.90625" style="37" customWidth="1"/>
    <col min="16" max="16" width="30" customWidth="1"/>
  </cols>
  <sheetData>
    <row r="2" spans="1:17" ht="55.4" thickBot="1" x14ac:dyDescent="0.55000000000000004">
      <c r="A2" s="2" t="s">
        <v>27</v>
      </c>
      <c r="B2" s="2" t="s">
        <v>28</v>
      </c>
      <c r="C2" s="2" t="s">
        <v>29</v>
      </c>
      <c r="D2" s="1" t="s">
        <v>30</v>
      </c>
      <c r="E2" s="2" t="s">
        <v>23</v>
      </c>
      <c r="F2" s="3" t="s">
        <v>24</v>
      </c>
      <c r="G2" s="1" t="s">
        <v>31</v>
      </c>
      <c r="H2" s="6" t="s">
        <v>32</v>
      </c>
      <c r="I2" s="2" t="s">
        <v>33</v>
      </c>
      <c r="J2" s="1" t="s">
        <v>34</v>
      </c>
      <c r="K2" s="2" t="s">
        <v>35</v>
      </c>
      <c r="L2" s="1" t="s">
        <v>36</v>
      </c>
      <c r="M2" s="3" t="s">
        <v>25</v>
      </c>
      <c r="N2" s="2" t="s">
        <v>37</v>
      </c>
      <c r="O2" s="35" t="s">
        <v>38</v>
      </c>
      <c r="P2" s="8" t="s">
        <v>39</v>
      </c>
      <c r="Q2" s="34" t="s">
        <v>48</v>
      </c>
    </row>
    <row r="3" spans="1:17" ht="18.850000000000001" thickTop="1" x14ac:dyDescent="0.5">
      <c r="A3" s="7">
        <v>169</v>
      </c>
      <c r="B3" s="7" t="s">
        <v>90</v>
      </c>
      <c r="C3" s="7" t="s">
        <v>91</v>
      </c>
      <c r="D3" s="7">
        <v>355</v>
      </c>
      <c r="E3" s="63" t="s">
        <v>92</v>
      </c>
      <c r="F3" s="63" t="s">
        <v>93</v>
      </c>
      <c r="G3" s="63" t="s">
        <v>94</v>
      </c>
      <c r="H3" s="63">
        <v>1457</v>
      </c>
      <c r="I3" s="63" t="s">
        <v>95</v>
      </c>
      <c r="J3" s="63" t="s">
        <v>96</v>
      </c>
      <c r="K3" s="63"/>
      <c r="L3" s="63"/>
      <c r="M3" s="63" t="s">
        <v>97</v>
      </c>
      <c r="N3" s="63">
        <v>0</v>
      </c>
      <c r="O3" s="64">
        <v>3674000</v>
      </c>
      <c r="P3" s="9" t="str">
        <f>IF(OR(B3="工事",B3="修繕"),M3&amp;N3,M3)</f>
        <v>「緑地管理・道路清掃部門」の「樹木管理」</v>
      </c>
      <c r="Q3" s="34" t="str">
        <f>B3</f>
        <v>業務委託</v>
      </c>
    </row>
    <row r="4" spans="1:17" x14ac:dyDescent="0.5">
      <c r="A4" s="7">
        <v>170</v>
      </c>
      <c r="B4" s="7" t="s">
        <v>90</v>
      </c>
      <c r="C4" s="7" t="s">
        <v>91</v>
      </c>
      <c r="D4" s="7">
        <v>362</v>
      </c>
      <c r="E4" s="63" t="s">
        <v>98</v>
      </c>
      <c r="F4" s="63" t="s">
        <v>99</v>
      </c>
      <c r="G4" s="63" t="s">
        <v>94</v>
      </c>
      <c r="H4" s="63">
        <v>1368</v>
      </c>
      <c r="I4" s="63" t="s">
        <v>100</v>
      </c>
      <c r="J4" s="63" t="s">
        <v>101</v>
      </c>
      <c r="K4" s="63"/>
      <c r="L4" s="63"/>
      <c r="M4" s="63" t="s">
        <v>102</v>
      </c>
      <c r="N4" s="63">
        <v>0</v>
      </c>
      <c r="O4" s="64">
        <v>82500000</v>
      </c>
      <c r="P4" s="9" t="str">
        <f t="shared" ref="P4:P45" si="0">IF(OR(B4="工事",B4="修繕"),M4&amp;N4,M4)</f>
        <v>第１希望又は第２希望において「その他委託」部門の「司書・図書整理」</v>
      </c>
      <c r="Q4" s="34" t="str">
        <f t="shared" ref="Q4:Q45" si="1">B4</f>
        <v>業務委託</v>
      </c>
    </row>
    <row r="5" spans="1:17" x14ac:dyDescent="0.5">
      <c r="A5" s="7">
        <v>171</v>
      </c>
      <c r="B5" s="7" t="s">
        <v>103</v>
      </c>
      <c r="C5" s="7" t="s">
        <v>91</v>
      </c>
      <c r="D5" s="7">
        <v>363</v>
      </c>
      <c r="E5" s="63" t="s">
        <v>104</v>
      </c>
      <c r="F5" s="63" t="s">
        <v>105</v>
      </c>
      <c r="G5" s="63" t="s">
        <v>94</v>
      </c>
      <c r="H5" s="63">
        <v>1474</v>
      </c>
      <c r="I5" s="63" t="s">
        <v>95</v>
      </c>
      <c r="J5" s="63" t="s">
        <v>106</v>
      </c>
      <c r="K5" s="63"/>
      <c r="L5" s="63"/>
      <c r="M5" s="63" t="s">
        <v>107</v>
      </c>
      <c r="N5" s="63">
        <v>0</v>
      </c>
      <c r="O5" s="64">
        <v>3245000</v>
      </c>
      <c r="P5" s="9" t="str">
        <f t="shared" si="0"/>
        <v>測量・コンサルタント部門の「補償：事業損失」及び「補償：補償関連」</v>
      </c>
      <c r="Q5" s="34" t="str">
        <f t="shared" si="1"/>
        <v>設計委託</v>
      </c>
    </row>
    <row r="6" spans="1:17" x14ac:dyDescent="0.5">
      <c r="A6" s="7">
        <v>172</v>
      </c>
      <c r="B6" s="7" t="s">
        <v>103</v>
      </c>
      <c r="C6" s="7" t="s">
        <v>91</v>
      </c>
      <c r="D6" s="7">
        <v>364</v>
      </c>
      <c r="E6" s="63" t="s">
        <v>108</v>
      </c>
      <c r="F6" s="63" t="s">
        <v>109</v>
      </c>
      <c r="G6" s="63" t="s">
        <v>94</v>
      </c>
      <c r="H6" s="63">
        <v>1491</v>
      </c>
      <c r="I6" s="63" t="s">
        <v>95</v>
      </c>
      <c r="J6" s="63" t="s">
        <v>106</v>
      </c>
      <c r="K6" s="63"/>
      <c r="L6" s="63"/>
      <c r="M6" s="63" t="s">
        <v>110</v>
      </c>
      <c r="N6" s="63">
        <v>0</v>
      </c>
      <c r="O6" s="64">
        <v>9273000</v>
      </c>
      <c r="P6" s="9" t="str">
        <f t="shared" si="0"/>
        <v>測量・コンサルタント部門の「土木：下水道」</v>
      </c>
      <c r="Q6" s="34" t="str">
        <f t="shared" si="1"/>
        <v>設計委託</v>
      </c>
    </row>
    <row r="7" spans="1:17" x14ac:dyDescent="0.5">
      <c r="A7" s="7">
        <v>173</v>
      </c>
      <c r="B7" s="7" t="s">
        <v>103</v>
      </c>
      <c r="C7" s="7" t="s">
        <v>91</v>
      </c>
      <c r="D7" s="7">
        <v>365</v>
      </c>
      <c r="E7" s="63" t="s">
        <v>111</v>
      </c>
      <c r="F7" s="63" t="s">
        <v>112</v>
      </c>
      <c r="G7" s="63" t="s">
        <v>94</v>
      </c>
      <c r="H7" s="63">
        <v>1480</v>
      </c>
      <c r="I7" s="63" t="s">
        <v>95</v>
      </c>
      <c r="J7" s="63" t="s">
        <v>113</v>
      </c>
      <c r="K7" s="63"/>
      <c r="L7" s="63"/>
      <c r="M7" s="63" t="s">
        <v>107</v>
      </c>
      <c r="N7" s="63">
        <v>0</v>
      </c>
      <c r="O7" s="64">
        <v>5137000</v>
      </c>
      <c r="P7" s="9" t="str">
        <f t="shared" si="0"/>
        <v>測量・コンサルタント部門の「補償：事業損失」及び「補償：補償関連」</v>
      </c>
      <c r="Q7" s="34" t="str">
        <f t="shared" si="1"/>
        <v>設計委託</v>
      </c>
    </row>
    <row r="8" spans="1:17" x14ac:dyDescent="0.5">
      <c r="A8" s="7">
        <v>174</v>
      </c>
      <c r="B8" s="7" t="s">
        <v>103</v>
      </c>
      <c r="C8" s="7" t="s">
        <v>91</v>
      </c>
      <c r="D8" s="7">
        <v>366</v>
      </c>
      <c r="E8" s="63" t="s">
        <v>114</v>
      </c>
      <c r="F8" s="63" t="s">
        <v>115</v>
      </c>
      <c r="G8" s="63" t="s">
        <v>94</v>
      </c>
      <c r="H8" s="63">
        <v>1490</v>
      </c>
      <c r="I8" s="63" t="s">
        <v>95</v>
      </c>
      <c r="J8" s="63" t="s">
        <v>116</v>
      </c>
      <c r="K8" s="63"/>
      <c r="L8" s="63"/>
      <c r="M8" s="63" t="s">
        <v>107</v>
      </c>
      <c r="N8" s="63">
        <v>0</v>
      </c>
      <c r="O8" s="64">
        <v>5764000</v>
      </c>
      <c r="P8" s="9" t="str">
        <f t="shared" si="0"/>
        <v>測量・コンサルタント部門の「補償：事業損失」及び「補償：補償関連」</v>
      </c>
      <c r="Q8" s="34" t="str">
        <f t="shared" si="1"/>
        <v>設計委託</v>
      </c>
    </row>
    <row r="9" spans="1:17" x14ac:dyDescent="0.5">
      <c r="A9" s="7">
        <v>175</v>
      </c>
      <c r="B9" s="7" t="s">
        <v>117</v>
      </c>
      <c r="C9" s="7" t="s">
        <v>91</v>
      </c>
      <c r="D9" s="7">
        <v>367</v>
      </c>
      <c r="E9" s="63" t="s">
        <v>118</v>
      </c>
      <c r="F9" s="63" t="s">
        <v>119</v>
      </c>
      <c r="G9" s="63" t="s">
        <v>94</v>
      </c>
      <c r="H9" s="63">
        <v>1493</v>
      </c>
      <c r="I9" s="63" t="s">
        <v>120</v>
      </c>
      <c r="J9" s="63" t="s">
        <v>121</v>
      </c>
      <c r="K9" s="63"/>
      <c r="L9" s="63"/>
      <c r="M9" s="63" t="s">
        <v>122</v>
      </c>
      <c r="N9" s="63" t="s">
        <v>123</v>
      </c>
      <c r="O9" s="64">
        <v>3102000</v>
      </c>
      <c r="P9" s="9" t="str">
        <f t="shared" si="0"/>
        <v>造園A・B</v>
      </c>
      <c r="Q9" s="34" t="str">
        <f t="shared" si="1"/>
        <v>修繕</v>
      </c>
    </row>
    <row r="10" spans="1:17" x14ac:dyDescent="0.5">
      <c r="A10" s="7">
        <v>176</v>
      </c>
      <c r="B10" s="7" t="s">
        <v>117</v>
      </c>
      <c r="C10" s="7" t="s">
        <v>91</v>
      </c>
      <c r="D10" s="7">
        <v>369</v>
      </c>
      <c r="E10" s="63" t="s">
        <v>124</v>
      </c>
      <c r="F10" s="63" t="s">
        <v>125</v>
      </c>
      <c r="G10" s="63" t="s">
        <v>94</v>
      </c>
      <c r="H10" s="63">
        <v>1494</v>
      </c>
      <c r="I10" s="63" t="s">
        <v>120</v>
      </c>
      <c r="J10" s="63" t="s">
        <v>126</v>
      </c>
      <c r="K10" s="63"/>
      <c r="L10" s="63"/>
      <c r="M10" s="63" t="s">
        <v>127</v>
      </c>
      <c r="N10" s="63" t="s">
        <v>128</v>
      </c>
      <c r="O10" s="64">
        <v>6765000</v>
      </c>
      <c r="P10" s="9" t="str">
        <f t="shared" si="0"/>
        <v>土木一式B</v>
      </c>
      <c r="Q10" s="34" t="str">
        <f t="shared" si="1"/>
        <v>修繕</v>
      </c>
    </row>
    <row r="11" spans="1:17" x14ac:dyDescent="0.5">
      <c r="A11" s="7">
        <v>180</v>
      </c>
      <c r="B11" s="7" t="s">
        <v>90</v>
      </c>
      <c r="C11" s="7" t="s">
        <v>91</v>
      </c>
      <c r="D11" s="7">
        <v>356</v>
      </c>
      <c r="E11" s="63" t="s">
        <v>129</v>
      </c>
      <c r="F11" s="63" t="s">
        <v>130</v>
      </c>
      <c r="G11" s="63" t="s">
        <v>131</v>
      </c>
      <c r="H11" s="63">
        <v>1455</v>
      </c>
      <c r="I11" s="63" t="s">
        <v>132</v>
      </c>
      <c r="J11" s="63" t="s">
        <v>133</v>
      </c>
      <c r="K11" s="63"/>
      <c r="L11" s="63"/>
      <c r="M11" s="63" t="s">
        <v>134</v>
      </c>
      <c r="N11" s="63" t="s">
        <v>135</v>
      </c>
      <c r="O11" s="64">
        <v>1331205</v>
      </c>
      <c r="P11" s="9" t="str">
        <f t="shared" si="0"/>
        <v>「建物管理・清掃」部門の「貯水槽清掃」</v>
      </c>
      <c r="Q11" s="34" t="str">
        <f t="shared" si="1"/>
        <v>業務委託</v>
      </c>
    </row>
    <row r="12" spans="1:17" x14ac:dyDescent="0.5">
      <c r="A12" s="7">
        <v>181</v>
      </c>
      <c r="B12" s="7" t="s">
        <v>103</v>
      </c>
      <c r="C12" s="7" t="s">
        <v>91</v>
      </c>
      <c r="D12" s="7">
        <v>357</v>
      </c>
      <c r="E12" s="63" t="s">
        <v>136</v>
      </c>
      <c r="F12" s="63" t="s">
        <v>137</v>
      </c>
      <c r="G12" s="63" t="s">
        <v>131</v>
      </c>
      <c r="H12" s="63">
        <v>1461</v>
      </c>
      <c r="I12" s="63" t="s">
        <v>138</v>
      </c>
      <c r="J12" s="63" t="s">
        <v>139</v>
      </c>
      <c r="K12" s="63"/>
      <c r="L12" s="63"/>
      <c r="M12" s="63" t="s">
        <v>140</v>
      </c>
      <c r="N12" s="63" t="s">
        <v>135</v>
      </c>
      <c r="O12" s="64">
        <v>1903000</v>
      </c>
      <c r="P12" s="9" t="str">
        <f t="shared" si="0"/>
        <v>測量コンサルタント部門の「測量：測量一般」</v>
      </c>
      <c r="Q12" s="34" t="str">
        <f t="shared" si="1"/>
        <v>設計委託</v>
      </c>
    </row>
    <row r="13" spans="1:17" x14ac:dyDescent="0.5">
      <c r="A13" s="7">
        <v>182</v>
      </c>
      <c r="B13" s="7" t="s">
        <v>90</v>
      </c>
      <c r="C13" s="7" t="s">
        <v>91</v>
      </c>
      <c r="D13" s="7">
        <v>358</v>
      </c>
      <c r="E13" s="63" t="s">
        <v>141</v>
      </c>
      <c r="F13" s="63" t="s">
        <v>142</v>
      </c>
      <c r="G13" s="63" t="s">
        <v>131</v>
      </c>
      <c r="H13" s="63">
        <v>1475</v>
      </c>
      <c r="I13" s="63" t="s">
        <v>143</v>
      </c>
      <c r="J13" s="63" t="s">
        <v>144</v>
      </c>
      <c r="K13" s="63"/>
      <c r="L13" s="63"/>
      <c r="M13" s="63" t="s">
        <v>145</v>
      </c>
      <c r="N13" s="63" t="s">
        <v>135</v>
      </c>
      <c r="O13" s="64">
        <v>2651000</v>
      </c>
      <c r="P13" s="9" t="str">
        <f t="shared" si="0"/>
        <v>「緑地管理・道路清掃」部門の「公園清掃」</v>
      </c>
      <c r="Q13" s="34" t="str">
        <f t="shared" si="1"/>
        <v>業務委託</v>
      </c>
    </row>
    <row r="14" spans="1:17" x14ac:dyDescent="0.5">
      <c r="A14" s="7">
        <v>183</v>
      </c>
      <c r="B14" s="7" t="s">
        <v>117</v>
      </c>
      <c r="C14" s="7" t="s">
        <v>91</v>
      </c>
      <c r="D14" s="7">
        <v>359</v>
      </c>
      <c r="E14" s="63" t="s">
        <v>146</v>
      </c>
      <c r="F14" s="63" t="s">
        <v>147</v>
      </c>
      <c r="G14" s="63" t="s">
        <v>131</v>
      </c>
      <c r="H14" s="63">
        <v>1376</v>
      </c>
      <c r="I14" s="63" t="s">
        <v>148</v>
      </c>
      <c r="J14" s="63" t="s">
        <v>149</v>
      </c>
      <c r="K14" s="63"/>
      <c r="L14" s="63"/>
      <c r="M14" s="63" t="s">
        <v>150</v>
      </c>
      <c r="N14" s="63" t="s">
        <v>151</v>
      </c>
      <c r="O14" s="64">
        <v>1390730</v>
      </c>
      <c r="P14" s="9" t="str">
        <f t="shared" si="0"/>
        <v>建築一式B・C</v>
      </c>
      <c r="Q14" s="34" t="str">
        <f t="shared" si="1"/>
        <v>修繕</v>
      </c>
    </row>
    <row r="15" spans="1:17" x14ac:dyDescent="0.5">
      <c r="A15" s="7">
        <v>184</v>
      </c>
      <c r="B15" s="7" t="s">
        <v>103</v>
      </c>
      <c r="C15" s="7" t="s">
        <v>91</v>
      </c>
      <c r="D15" s="7">
        <v>360</v>
      </c>
      <c r="E15" s="63" t="s">
        <v>152</v>
      </c>
      <c r="F15" s="63" t="s">
        <v>153</v>
      </c>
      <c r="G15" s="63" t="s">
        <v>131</v>
      </c>
      <c r="H15" s="63">
        <v>1440</v>
      </c>
      <c r="I15" s="63" t="s">
        <v>138</v>
      </c>
      <c r="J15" s="63" t="s">
        <v>154</v>
      </c>
      <c r="K15" s="63"/>
      <c r="L15" s="63"/>
      <c r="M15" s="63" t="s">
        <v>140</v>
      </c>
      <c r="N15" s="63" t="s">
        <v>135</v>
      </c>
      <c r="O15" s="64">
        <v>3267000</v>
      </c>
      <c r="P15" s="9" t="str">
        <f t="shared" si="0"/>
        <v>測量コンサルタント部門の「測量：測量一般」</v>
      </c>
      <c r="Q15" s="34" t="str">
        <f t="shared" si="1"/>
        <v>設計委託</v>
      </c>
    </row>
    <row r="16" spans="1:17" x14ac:dyDescent="0.5">
      <c r="A16" s="7">
        <v>185</v>
      </c>
      <c r="B16" s="7" t="s">
        <v>117</v>
      </c>
      <c r="C16" s="7" t="s">
        <v>91</v>
      </c>
      <c r="D16" s="7">
        <v>361</v>
      </c>
      <c r="E16" s="63" t="s">
        <v>155</v>
      </c>
      <c r="F16" s="63" t="s">
        <v>156</v>
      </c>
      <c r="G16" s="63" t="s">
        <v>131</v>
      </c>
      <c r="H16" s="63">
        <v>1445</v>
      </c>
      <c r="I16" s="63" t="s">
        <v>157</v>
      </c>
      <c r="J16" s="63" t="s">
        <v>158</v>
      </c>
      <c r="K16" s="63"/>
      <c r="L16" s="63"/>
      <c r="M16" s="63" t="s">
        <v>159</v>
      </c>
      <c r="N16" s="63" t="s">
        <v>151</v>
      </c>
      <c r="O16" s="64">
        <v>2959000</v>
      </c>
      <c r="P16" s="9" t="str">
        <f t="shared" si="0"/>
        <v>とび・土工・コンクリートB・C</v>
      </c>
      <c r="Q16" s="34" t="str">
        <f t="shared" si="1"/>
        <v>修繕</v>
      </c>
    </row>
    <row r="17" spans="1:17" x14ac:dyDescent="0.5">
      <c r="A17" s="7">
        <v>186</v>
      </c>
      <c r="B17" s="7" t="s">
        <v>103</v>
      </c>
      <c r="C17" s="7" t="s">
        <v>91</v>
      </c>
      <c r="D17" s="7">
        <v>368</v>
      </c>
      <c r="E17" s="63" t="s">
        <v>160</v>
      </c>
      <c r="F17" s="63" t="s">
        <v>161</v>
      </c>
      <c r="G17" s="63" t="s">
        <v>131</v>
      </c>
      <c r="H17" s="63">
        <v>1473</v>
      </c>
      <c r="I17" s="63" t="s">
        <v>162</v>
      </c>
      <c r="J17" s="63" t="s">
        <v>163</v>
      </c>
      <c r="K17" s="63"/>
      <c r="L17" s="63"/>
      <c r="M17" s="63" t="s">
        <v>164</v>
      </c>
      <c r="N17" s="63" t="s">
        <v>135</v>
      </c>
      <c r="O17" s="64">
        <v>2509100</v>
      </c>
      <c r="P17" s="9" t="str">
        <f t="shared" si="0"/>
        <v>測量コンサルタント部門の「測量：地図調整」</v>
      </c>
      <c r="Q17" s="34" t="str">
        <f t="shared" si="1"/>
        <v>設計委託</v>
      </c>
    </row>
    <row r="18" spans="1:17" x14ac:dyDescent="0.5">
      <c r="A18" s="7">
        <v>187</v>
      </c>
      <c r="B18" s="7" t="s">
        <v>90</v>
      </c>
      <c r="C18" s="7" t="s">
        <v>91</v>
      </c>
      <c r="D18" s="7">
        <v>370</v>
      </c>
      <c r="E18" s="63" t="s">
        <v>165</v>
      </c>
      <c r="F18" s="63" t="s">
        <v>166</v>
      </c>
      <c r="G18" s="63" t="s">
        <v>131</v>
      </c>
      <c r="H18" s="63">
        <v>1459</v>
      </c>
      <c r="I18" s="63" t="s">
        <v>157</v>
      </c>
      <c r="J18" s="63" t="s">
        <v>167</v>
      </c>
      <c r="K18" s="63"/>
      <c r="L18" s="63"/>
      <c r="M18" s="63" t="s">
        <v>168</v>
      </c>
      <c r="N18" s="63" t="s">
        <v>135</v>
      </c>
      <c r="O18" s="64">
        <v>1760000</v>
      </c>
      <c r="P18" s="9" t="str">
        <f t="shared" si="0"/>
        <v>「施設等運転管理他」部門「下水道管渠内清掃（清掃のみ）」又は「下水道管渠内清掃（収集・運搬を含む）」</v>
      </c>
      <c r="Q18" s="34" t="str">
        <f t="shared" si="1"/>
        <v>業務委託</v>
      </c>
    </row>
    <row r="19" spans="1:17" x14ac:dyDescent="0.5">
      <c r="A19" s="7">
        <v>188</v>
      </c>
      <c r="B19" s="7" t="s">
        <v>90</v>
      </c>
      <c r="C19" s="7" t="s">
        <v>91</v>
      </c>
      <c r="D19" s="7">
        <v>371</v>
      </c>
      <c r="E19" s="63" t="s">
        <v>169</v>
      </c>
      <c r="F19" s="63" t="s">
        <v>170</v>
      </c>
      <c r="G19" s="63" t="s">
        <v>131</v>
      </c>
      <c r="H19" s="63">
        <v>1485</v>
      </c>
      <c r="I19" s="63" t="s">
        <v>171</v>
      </c>
      <c r="J19" s="63" t="s">
        <v>172</v>
      </c>
      <c r="K19" s="63"/>
      <c r="L19" s="63"/>
      <c r="M19" s="63" t="s">
        <v>173</v>
      </c>
      <c r="N19" s="63" t="s">
        <v>135</v>
      </c>
      <c r="O19" s="64">
        <v>5799615</v>
      </c>
      <c r="P19" s="9" t="str">
        <f t="shared" si="0"/>
        <v>「緑地管理・道路清掃部門」の「除草・緑地管理」及び「樹木管理」</v>
      </c>
      <c r="Q19" s="34" t="str">
        <f t="shared" si="1"/>
        <v>業務委託</v>
      </c>
    </row>
    <row r="20" spans="1:17" x14ac:dyDescent="0.5">
      <c r="A20" s="7">
        <v>189</v>
      </c>
      <c r="B20" s="7" t="s">
        <v>90</v>
      </c>
      <c r="C20" s="7" t="s">
        <v>91</v>
      </c>
      <c r="D20" s="7">
        <v>372</v>
      </c>
      <c r="E20" s="63" t="s">
        <v>174</v>
      </c>
      <c r="F20" s="63" t="s">
        <v>175</v>
      </c>
      <c r="G20" s="63" t="s">
        <v>131</v>
      </c>
      <c r="H20" s="63">
        <v>1465</v>
      </c>
      <c r="I20" s="63" t="s">
        <v>171</v>
      </c>
      <c r="J20" s="63" t="s">
        <v>176</v>
      </c>
      <c r="K20" s="63"/>
      <c r="L20" s="63"/>
      <c r="M20" s="63" t="s">
        <v>173</v>
      </c>
      <c r="N20" s="63" t="s">
        <v>135</v>
      </c>
      <c r="O20" s="64">
        <v>6745200</v>
      </c>
      <c r="P20" s="9" t="str">
        <f t="shared" si="0"/>
        <v>「緑地管理・道路清掃部門」の「除草・緑地管理」及び「樹木管理」</v>
      </c>
      <c r="Q20" s="34" t="str">
        <f t="shared" si="1"/>
        <v>業務委託</v>
      </c>
    </row>
    <row r="21" spans="1:17" x14ac:dyDescent="0.5">
      <c r="A21" s="7">
        <v>190</v>
      </c>
      <c r="B21" s="7" t="s">
        <v>90</v>
      </c>
      <c r="C21" s="7" t="s">
        <v>91</v>
      </c>
      <c r="D21" s="7">
        <v>373</v>
      </c>
      <c r="E21" s="63" t="s">
        <v>177</v>
      </c>
      <c r="F21" s="63" t="s">
        <v>175</v>
      </c>
      <c r="G21" s="63" t="s">
        <v>131</v>
      </c>
      <c r="H21" s="63">
        <v>1460</v>
      </c>
      <c r="I21" s="63" t="s">
        <v>171</v>
      </c>
      <c r="J21" s="63" t="s">
        <v>172</v>
      </c>
      <c r="K21" s="63"/>
      <c r="L21" s="63"/>
      <c r="M21" s="63" t="s">
        <v>173</v>
      </c>
      <c r="N21" s="63" t="s">
        <v>135</v>
      </c>
      <c r="O21" s="64">
        <v>6217200</v>
      </c>
      <c r="P21" s="9" t="str">
        <f t="shared" si="0"/>
        <v>「緑地管理・道路清掃部門」の「除草・緑地管理」及び「樹木管理」</v>
      </c>
      <c r="Q21" s="34" t="str">
        <f t="shared" si="1"/>
        <v>業務委託</v>
      </c>
    </row>
    <row r="22" spans="1:17" x14ac:dyDescent="0.5">
      <c r="A22" s="7">
        <v>191</v>
      </c>
      <c r="B22" s="7" t="s">
        <v>90</v>
      </c>
      <c r="C22" s="7" t="s">
        <v>91</v>
      </c>
      <c r="D22" s="7">
        <v>374</v>
      </c>
      <c r="E22" s="63" t="s">
        <v>178</v>
      </c>
      <c r="F22" s="63" t="s">
        <v>175</v>
      </c>
      <c r="G22" s="63" t="s">
        <v>131</v>
      </c>
      <c r="H22" s="63">
        <v>1464</v>
      </c>
      <c r="I22" s="63" t="s">
        <v>171</v>
      </c>
      <c r="J22" s="63" t="s">
        <v>179</v>
      </c>
      <c r="K22" s="63"/>
      <c r="L22" s="63"/>
      <c r="M22" s="63" t="s">
        <v>173</v>
      </c>
      <c r="N22" s="63" t="s">
        <v>135</v>
      </c>
      <c r="O22" s="64">
        <v>6320600</v>
      </c>
      <c r="P22" s="9" t="str">
        <f t="shared" si="0"/>
        <v>「緑地管理・道路清掃部門」の「除草・緑地管理」及び「樹木管理」</v>
      </c>
      <c r="Q22" s="34" t="str">
        <f t="shared" si="1"/>
        <v>業務委託</v>
      </c>
    </row>
    <row r="23" spans="1:17" x14ac:dyDescent="0.5">
      <c r="A23" s="7">
        <v>192</v>
      </c>
      <c r="B23" s="7" t="s">
        <v>90</v>
      </c>
      <c r="C23" s="7" t="s">
        <v>91</v>
      </c>
      <c r="D23" s="7">
        <v>375</v>
      </c>
      <c r="E23" s="63" t="s">
        <v>180</v>
      </c>
      <c r="F23" s="63" t="s">
        <v>181</v>
      </c>
      <c r="G23" s="63" t="s">
        <v>131</v>
      </c>
      <c r="H23" s="63">
        <v>1462</v>
      </c>
      <c r="I23" s="63" t="s">
        <v>171</v>
      </c>
      <c r="J23" s="63" t="s">
        <v>182</v>
      </c>
      <c r="K23" s="63"/>
      <c r="L23" s="63"/>
      <c r="M23" s="63" t="s">
        <v>173</v>
      </c>
      <c r="N23" s="63" t="s">
        <v>135</v>
      </c>
      <c r="O23" s="64">
        <v>4804800</v>
      </c>
      <c r="P23" s="9" t="str">
        <f t="shared" si="0"/>
        <v>「緑地管理・道路清掃部門」の「除草・緑地管理」及び「樹木管理」</v>
      </c>
      <c r="Q23" s="34" t="str">
        <f t="shared" si="1"/>
        <v>業務委託</v>
      </c>
    </row>
    <row r="24" spans="1:17" x14ac:dyDescent="0.5">
      <c r="A24" s="7">
        <v>193</v>
      </c>
      <c r="B24" s="7" t="s">
        <v>90</v>
      </c>
      <c r="C24" s="7" t="s">
        <v>91</v>
      </c>
      <c r="D24" s="7">
        <v>376</v>
      </c>
      <c r="E24" s="63" t="s">
        <v>183</v>
      </c>
      <c r="F24" s="63" t="s">
        <v>184</v>
      </c>
      <c r="G24" s="63" t="s">
        <v>131</v>
      </c>
      <c r="H24" s="63">
        <v>1472</v>
      </c>
      <c r="I24" s="63" t="s">
        <v>171</v>
      </c>
      <c r="J24" s="63" t="s">
        <v>182</v>
      </c>
      <c r="K24" s="63"/>
      <c r="L24" s="63"/>
      <c r="M24" s="63" t="s">
        <v>173</v>
      </c>
      <c r="N24" s="63" t="s">
        <v>135</v>
      </c>
      <c r="O24" s="64">
        <v>6039000</v>
      </c>
      <c r="P24" s="9" t="str">
        <f t="shared" si="0"/>
        <v>「緑地管理・道路清掃部門」の「除草・緑地管理」及び「樹木管理」</v>
      </c>
      <c r="Q24" s="34" t="str">
        <f t="shared" si="1"/>
        <v>業務委託</v>
      </c>
    </row>
    <row r="25" spans="1:17" x14ac:dyDescent="0.5">
      <c r="A25" s="7">
        <v>194</v>
      </c>
      <c r="B25" s="7" t="s">
        <v>90</v>
      </c>
      <c r="C25" s="7" t="s">
        <v>91</v>
      </c>
      <c r="D25" s="7">
        <v>377</v>
      </c>
      <c r="E25" s="63" t="s">
        <v>185</v>
      </c>
      <c r="F25" s="63" t="s">
        <v>186</v>
      </c>
      <c r="G25" s="63" t="s">
        <v>131</v>
      </c>
      <c r="H25" s="63">
        <v>1477</v>
      </c>
      <c r="I25" s="63" t="s">
        <v>171</v>
      </c>
      <c r="J25" s="63" t="s">
        <v>176</v>
      </c>
      <c r="K25" s="63"/>
      <c r="L25" s="63"/>
      <c r="M25" s="63" t="s">
        <v>173</v>
      </c>
      <c r="N25" s="63" t="s">
        <v>135</v>
      </c>
      <c r="O25" s="64">
        <v>6953100</v>
      </c>
      <c r="P25" s="9" t="str">
        <f t="shared" si="0"/>
        <v>「緑地管理・道路清掃部門」の「除草・緑地管理」及び「樹木管理」</v>
      </c>
      <c r="Q25" s="34" t="str">
        <f t="shared" si="1"/>
        <v>業務委託</v>
      </c>
    </row>
    <row r="26" spans="1:17" ht="18" x14ac:dyDescent="0.5">
      <c r="A26" s="7"/>
      <c r="B26" s="7"/>
      <c r="C26" s="7"/>
      <c r="D26" s="7"/>
      <c r="E26" s="63"/>
      <c r="F26" s="63"/>
      <c r="G26" s="63"/>
      <c r="H26" s="63"/>
      <c r="I26" s="63"/>
      <c r="J26" s="63"/>
      <c r="K26" s="63"/>
      <c r="L26" s="63"/>
      <c r="M26" s="63"/>
      <c r="N26" s="63"/>
      <c r="O26" s="64"/>
      <c r="P26" s="9">
        <f t="shared" si="0"/>
        <v>0</v>
      </c>
      <c r="Q26" s="34">
        <f t="shared" si="1"/>
        <v>0</v>
      </c>
    </row>
    <row r="27" spans="1:17" ht="18" x14ac:dyDescent="0.5">
      <c r="A27" s="7"/>
      <c r="B27" s="7"/>
      <c r="C27" s="7"/>
      <c r="D27" s="7"/>
      <c r="E27" s="63"/>
      <c r="F27" s="63"/>
      <c r="G27" s="63"/>
      <c r="H27" s="63"/>
      <c r="I27" s="63"/>
      <c r="J27" s="63"/>
      <c r="K27" s="63"/>
      <c r="L27" s="63"/>
      <c r="M27" s="63"/>
      <c r="N27" s="63"/>
      <c r="O27" s="64"/>
      <c r="P27" s="9">
        <f t="shared" si="0"/>
        <v>0</v>
      </c>
      <c r="Q27" s="34">
        <f t="shared" si="1"/>
        <v>0</v>
      </c>
    </row>
    <row r="28" spans="1:17" ht="18" x14ac:dyDescent="0.5">
      <c r="A28" s="7"/>
      <c r="B28" s="4"/>
      <c r="C28" s="4"/>
      <c r="D28" s="7"/>
      <c r="E28" s="63"/>
      <c r="F28" s="63"/>
      <c r="G28" s="63"/>
      <c r="H28" s="63"/>
      <c r="I28" s="63"/>
      <c r="J28" s="63"/>
      <c r="K28" s="63"/>
      <c r="L28" s="63"/>
      <c r="M28" s="63"/>
      <c r="N28" s="63"/>
      <c r="O28" s="64"/>
      <c r="P28" s="9">
        <f t="shared" si="0"/>
        <v>0</v>
      </c>
      <c r="Q28" s="34">
        <f t="shared" si="1"/>
        <v>0</v>
      </c>
    </row>
    <row r="29" spans="1:17" ht="18" x14ac:dyDescent="0.5">
      <c r="A29" s="7"/>
      <c r="B29" s="4"/>
      <c r="C29" s="4"/>
      <c r="D29" s="7"/>
      <c r="E29" s="63"/>
      <c r="F29" s="63"/>
      <c r="G29" s="63"/>
      <c r="H29" s="63"/>
      <c r="I29" s="63"/>
      <c r="J29" s="63"/>
      <c r="K29" s="63"/>
      <c r="L29" s="63"/>
      <c r="M29" s="63"/>
      <c r="N29" s="63"/>
      <c r="O29" s="64"/>
      <c r="P29" s="9">
        <f t="shared" si="0"/>
        <v>0</v>
      </c>
      <c r="Q29" s="34">
        <f t="shared" si="1"/>
        <v>0</v>
      </c>
    </row>
    <row r="30" spans="1:17" ht="18" x14ac:dyDescent="0.5">
      <c r="A30" s="7"/>
      <c r="B30" s="4"/>
      <c r="C30" s="4"/>
      <c r="D30" s="7"/>
      <c r="E30" s="63"/>
      <c r="F30" s="63"/>
      <c r="G30" s="63"/>
      <c r="H30" s="63"/>
      <c r="I30" s="63"/>
      <c r="J30" s="63"/>
      <c r="K30" s="63"/>
      <c r="L30" s="63"/>
      <c r="M30" s="63"/>
      <c r="N30" s="63"/>
      <c r="O30" s="64"/>
      <c r="P30" s="9">
        <f t="shared" si="0"/>
        <v>0</v>
      </c>
      <c r="Q30" s="34">
        <f t="shared" si="1"/>
        <v>0</v>
      </c>
    </row>
    <row r="31" spans="1:17" x14ac:dyDescent="0.5">
      <c r="A31" s="7"/>
      <c r="B31" s="4"/>
      <c r="C31" s="4"/>
      <c r="D31" s="7"/>
      <c r="E31" s="63"/>
      <c r="F31" s="63"/>
      <c r="G31" s="63"/>
      <c r="H31" s="63"/>
      <c r="I31" s="63"/>
      <c r="J31" s="63"/>
      <c r="K31" s="63"/>
      <c r="L31" s="63"/>
      <c r="M31" s="63"/>
      <c r="N31" s="63"/>
      <c r="O31" s="64"/>
      <c r="P31" s="9">
        <f t="shared" si="0"/>
        <v>0</v>
      </c>
      <c r="Q31" s="34">
        <f t="shared" si="1"/>
        <v>0</v>
      </c>
    </row>
    <row r="32" spans="1:17" x14ac:dyDescent="0.5">
      <c r="A32" s="7"/>
      <c r="B32" s="4"/>
      <c r="C32" s="4"/>
      <c r="D32" s="7"/>
      <c r="E32" s="63"/>
      <c r="F32" s="63"/>
      <c r="G32" s="63"/>
      <c r="H32" s="63"/>
      <c r="I32" s="63"/>
      <c r="J32" s="63"/>
      <c r="K32" s="63"/>
      <c r="L32" s="63"/>
      <c r="M32" s="63"/>
      <c r="N32" s="63"/>
      <c r="O32" s="64"/>
      <c r="P32" s="9">
        <f t="shared" si="0"/>
        <v>0</v>
      </c>
      <c r="Q32" s="34">
        <f t="shared" si="1"/>
        <v>0</v>
      </c>
    </row>
    <row r="33" spans="1:17" x14ac:dyDescent="0.5">
      <c r="A33" s="7"/>
      <c r="B33" s="4"/>
      <c r="C33" s="4"/>
      <c r="D33" s="7"/>
      <c r="E33" s="63"/>
      <c r="F33" s="63"/>
      <c r="G33" s="63"/>
      <c r="H33" s="63"/>
      <c r="I33" s="63"/>
      <c r="J33" s="63"/>
      <c r="K33" s="63"/>
      <c r="L33" s="63"/>
      <c r="M33" s="63"/>
      <c r="N33" s="63"/>
      <c r="O33" s="64"/>
      <c r="P33" s="9">
        <f t="shared" ref="P33:P40" si="2">IF(OR(B33="工事",B33="修繕"),M33&amp;N33,M33)</f>
        <v>0</v>
      </c>
      <c r="Q33" s="34">
        <f t="shared" ref="Q33:Q40" si="3">B33</f>
        <v>0</v>
      </c>
    </row>
    <row r="34" spans="1:17" x14ac:dyDescent="0.5">
      <c r="A34" s="7"/>
      <c r="B34" s="4"/>
      <c r="C34" s="4"/>
      <c r="D34" s="7"/>
      <c r="E34" s="63"/>
      <c r="F34" s="63"/>
      <c r="G34" s="63"/>
      <c r="H34" s="63"/>
      <c r="I34" s="63"/>
      <c r="J34" s="63"/>
      <c r="K34" s="63"/>
      <c r="L34" s="63"/>
      <c r="M34" s="63"/>
      <c r="N34" s="63"/>
      <c r="O34" s="64"/>
      <c r="P34" s="9">
        <f t="shared" si="2"/>
        <v>0</v>
      </c>
      <c r="Q34" s="34">
        <f t="shared" si="3"/>
        <v>0</v>
      </c>
    </row>
    <row r="35" spans="1:17" x14ac:dyDescent="0.5">
      <c r="A35" s="7"/>
      <c r="B35" s="4"/>
      <c r="C35" s="4"/>
      <c r="D35" s="7"/>
      <c r="E35" s="63"/>
      <c r="F35" s="63"/>
      <c r="G35" s="63"/>
      <c r="H35" s="63"/>
      <c r="I35" s="63"/>
      <c r="J35" s="63"/>
      <c r="K35" s="63"/>
      <c r="L35" s="63"/>
      <c r="M35" s="63"/>
      <c r="N35" s="63"/>
      <c r="O35" s="64"/>
      <c r="P35" s="9">
        <f t="shared" si="2"/>
        <v>0</v>
      </c>
      <c r="Q35" s="34">
        <f t="shared" si="3"/>
        <v>0</v>
      </c>
    </row>
    <row r="36" spans="1:17" x14ac:dyDescent="0.5">
      <c r="A36" s="7"/>
      <c r="B36" s="4"/>
      <c r="C36" s="4"/>
      <c r="D36" s="7"/>
      <c r="E36" s="63"/>
      <c r="F36" s="63"/>
      <c r="G36" s="63"/>
      <c r="H36" s="63"/>
      <c r="I36" s="63"/>
      <c r="J36" s="63"/>
      <c r="K36" s="63"/>
      <c r="L36" s="63"/>
      <c r="M36" s="63"/>
      <c r="N36" s="63"/>
      <c r="O36" s="64"/>
      <c r="P36" s="9">
        <f t="shared" si="2"/>
        <v>0</v>
      </c>
      <c r="Q36" s="34">
        <f t="shared" si="3"/>
        <v>0</v>
      </c>
    </row>
    <row r="37" spans="1:17" x14ac:dyDescent="0.5">
      <c r="A37" s="4"/>
      <c r="B37" s="4"/>
      <c r="C37" s="4"/>
      <c r="D37" s="4"/>
      <c r="E37" s="5"/>
      <c r="F37" s="5"/>
      <c r="G37" s="63"/>
      <c r="H37" s="5"/>
      <c r="I37" s="5"/>
      <c r="J37" s="5"/>
      <c r="K37" s="5"/>
      <c r="L37" s="5"/>
      <c r="M37" s="63"/>
      <c r="N37" s="5"/>
      <c r="O37" s="36"/>
      <c r="P37" s="9">
        <f t="shared" si="2"/>
        <v>0</v>
      </c>
      <c r="Q37" s="34">
        <f t="shared" si="3"/>
        <v>0</v>
      </c>
    </row>
    <row r="38" spans="1:17" x14ac:dyDescent="0.5">
      <c r="A38" s="4"/>
      <c r="B38" s="4"/>
      <c r="C38" s="4"/>
      <c r="D38" s="4"/>
      <c r="E38" s="5"/>
      <c r="F38" s="5"/>
      <c r="G38" s="63"/>
      <c r="H38" s="5"/>
      <c r="I38" s="5"/>
      <c r="J38" s="5"/>
      <c r="K38" s="5"/>
      <c r="L38" s="5"/>
      <c r="M38" s="63"/>
      <c r="N38" s="5"/>
      <c r="O38" s="36"/>
      <c r="P38" s="9">
        <f t="shared" si="2"/>
        <v>0</v>
      </c>
      <c r="Q38" s="34">
        <f t="shared" si="3"/>
        <v>0</v>
      </c>
    </row>
    <row r="39" spans="1:17" x14ac:dyDescent="0.5">
      <c r="A39" s="4"/>
      <c r="B39" s="4"/>
      <c r="C39" s="4"/>
      <c r="D39" s="4"/>
      <c r="E39" s="5"/>
      <c r="F39" s="5"/>
      <c r="G39" s="63"/>
      <c r="H39" s="5"/>
      <c r="I39" s="5"/>
      <c r="J39" s="5"/>
      <c r="K39" s="5"/>
      <c r="L39" s="5"/>
      <c r="M39" s="63"/>
      <c r="N39" s="5"/>
      <c r="O39" s="36"/>
      <c r="P39" s="9">
        <f t="shared" si="2"/>
        <v>0</v>
      </c>
      <c r="Q39" s="34">
        <f t="shared" si="3"/>
        <v>0</v>
      </c>
    </row>
    <row r="40" spans="1:17" x14ac:dyDescent="0.5">
      <c r="A40" s="4"/>
      <c r="B40" s="4"/>
      <c r="C40" s="4"/>
      <c r="D40" s="4"/>
      <c r="E40" s="5"/>
      <c r="F40" s="5"/>
      <c r="G40" s="63"/>
      <c r="H40" s="5"/>
      <c r="I40" s="5"/>
      <c r="J40" s="5"/>
      <c r="K40" s="5"/>
      <c r="L40" s="5"/>
      <c r="M40" s="63"/>
      <c r="N40" s="5"/>
      <c r="O40" s="36"/>
      <c r="P40" s="9">
        <f t="shared" si="2"/>
        <v>0</v>
      </c>
      <c r="Q40" s="34">
        <f t="shared" si="3"/>
        <v>0</v>
      </c>
    </row>
    <row r="41" spans="1:17" x14ac:dyDescent="0.5">
      <c r="A41" s="4"/>
      <c r="B41" s="4"/>
      <c r="C41" s="4"/>
      <c r="D41" s="4"/>
      <c r="E41" s="5"/>
      <c r="F41" s="5"/>
      <c r="G41" s="63"/>
      <c r="H41" s="5"/>
      <c r="I41" s="5"/>
      <c r="J41" s="5"/>
      <c r="K41" s="5"/>
      <c r="L41" s="5"/>
      <c r="M41" s="63"/>
      <c r="N41" s="5"/>
      <c r="O41" s="36"/>
      <c r="P41" s="9">
        <f t="shared" si="0"/>
        <v>0</v>
      </c>
      <c r="Q41" s="34">
        <f t="shared" si="1"/>
        <v>0</v>
      </c>
    </row>
    <row r="42" spans="1:17" x14ac:dyDescent="0.5">
      <c r="A42" s="4"/>
      <c r="B42" s="4"/>
      <c r="C42" s="4"/>
      <c r="D42" s="4"/>
      <c r="E42" s="5"/>
      <c r="F42" s="5"/>
      <c r="G42" s="63"/>
      <c r="H42" s="5"/>
      <c r="I42" s="5"/>
      <c r="J42" s="5"/>
      <c r="K42" s="5"/>
      <c r="L42" s="5"/>
      <c r="M42" s="63"/>
      <c r="N42" s="5"/>
      <c r="O42" s="36"/>
      <c r="P42" s="9">
        <f t="shared" si="0"/>
        <v>0</v>
      </c>
      <c r="Q42" s="34">
        <f t="shared" si="1"/>
        <v>0</v>
      </c>
    </row>
    <row r="43" spans="1:17" x14ac:dyDescent="0.5">
      <c r="A43" s="4"/>
      <c r="B43" s="4"/>
      <c r="C43" s="4"/>
      <c r="D43" s="4"/>
      <c r="E43" s="5"/>
      <c r="F43" s="5"/>
      <c r="G43" s="63"/>
      <c r="H43" s="5"/>
      <c r="I43" s="5"/>
      <c r="J43" s="5"/>
      <c r="K43" s="5"/>
      <c r="L43" s="5"/>
      <c r="M43" s="63"/>
      <c r="N43" s="5"/>
      <c r="O43" s="36"/>
      <c r="P43" s="9">
        <f t="shared" si="0"/>
        <v>0</v>
      </c>
      <c r="Q43" s="34">
        <f t="shared" si="1"/>
        <v>0</v>
      </c>
    </row>
    <row r="44" spans="1:17" x14ac:dyDescent="0.5">
      <c r="A44" s="4"/>
      <c r="B44" s="4"/>
      <c r="C44" s="4"/>
      <c r="D44" s="4"/>
      <c r="E44" s="5"/>
      <c r="F44" s="5"/>
      <c r="G44" s="63"/>
      <c r="H44" s="5"/>
      <c r="I44" s="5"/>
      <c r="J44" s="5"/>
      <c r="K44" s="5"/>
      <c r="L44" s="5"/>
      <c r="M44" s="63"/>
      <c r="N44" s="5"/>
      <c r="O44" s="36"/>
      <c r="P44" s="9">
        <f t="shared" si="0"/>
        <v>0</v>
      </c>
      <c r="Q44" s="34">
        <f t="shared" si="1"/>
        <v>0</v>
      </c>
    </row>
    <row r="45" spans="1:17" x14ac:dyDescent="0.5">
      <c r="A45" s="4"/>
      <c r="B45" s="4"/>
      <c r="C45" s="4"/>
      <c r="D45" s="4"/>
      <c r="E45" s="5"/>
      <c r="F45" s="5"/>
      <c r="G45" s="63"/>
      <c r="H45" s="5"/>
      <c r="I45" s="5"/>
      <c r="J45" s="5"/>
      <c r="K45" s="5"/>
      <c r="L45" s="5"/>
      <c r="M45" s="63"/>
      <c r="N45" s="5"/>
      <c r="O45" s="36"/>
      <c r="P45" s="9">
        <f t="shared" si="0"/>
        <v>0</v>
      </c>
      <c r="Q45" s="34">
        <f t="shared" si="1"/>
        <v>0</v>
      </c>
    </row>
    <row r="46" spans="1:17" x14ac:dyDescent="0.5">
      <c r="A46" s="4"/>
      <c r="B46" s="4"/>
      <c r="C46" s="4"/>
      <c r="D46" s="4"/>
      <c r="E46" s="5"/>
      <c r="F46" s="5"/>
      <c r="G46" s="63"/>
      <c r="H46" s="5"/>
      <c r="I46" s="5"/>
      <c r="J46" s="5"/>
      <c r="K46" s="5"/>
      <c r="L46" s="5"/>
      <c r="M46" s="63"/>
      <c r="N46" s="5"/>
      <c r="O46" s="36"/>
      <c r="P46" s="9">
        <f t="shared" ref="P46:P56" si="4">IF(OR(B46="工事",B46="修繕"),M46&amp;N46,M46)</f>
        <v>0</v>
      </c>
      <c r="Q46" s="34">
        <f t="shared" ref="Q46:Q56" si="5">B46</f>
        <v>0</v>
      </c>
    </row>
    <row r="47" spans="1:17" x14ac:dyDescent="0.5">
      <c r="A47" s="4"/>
      <c r="B47" s="4"/>
      <c r="C47" s="4"/>
      <c r="D47" s="4"/>
      <c r="E47" s="5"/>
      <c r="F47" s="5"/>
      <c r="G47" s="63"/>
      <c r="H47" s="5"/>
      <c r="I47" s="5"/>
      <c r="J47" s="5"/>
      <c r="K47" s="5"/>
      <c r="L47" s="5"/>
      <c r="M47" s="63"/>
      <c r="N47" s="5"/>
      <c r="O47" s="36"/>
      <c r="P47" s="9">
        <f t="shared" si="4"/>
        <v>0</v>
      </c>
      <c r="Q47" s="34">
        <f t="shared" si="5"/>
        <v>0</v>
      </c>
    </row>
    <row r="48" spans="1:17" x14ac:dyDescent="0.5">
      <c r="A48" s="4"/>
      <c r="B48" s="4"/>
      <c r="C48" s="4"/>
      <c r="D48" s="4"/>
      <c r="E48" s="5"/>
      <c r="F48" s="5"/>
      <c r="G48" s="63"/>
      <c r="H48" s="5"/>
      <c r="I48" s="5"/>
      <c r="J48" s="5"/>
      <c r="K48" s="5"/>
      <c r="L48" s="5"/>
      <c r="M48" s="63"/>
      <c r="N48" s="5"/>
      <c r="O48" s="36"/>
      <c r="P48" s="9">
        <f t="shared" si="4"/>
        <v>0</v>
      </c>
      <c r="Q48" s="34">
        <f t="shared" si="5"/>
        <v>0</v>
      </c>
    </row>
    <row r="49" spans="1:17" x14ac:dyDescent="0.5">
      <c r="A49" s="4"/>
      <c r="B49" s="4"/>
      <c r="C49" s="4"/>
      <c r="D49" s="4"/>
      <c r="E49" s="5"/>
      <c r="F49" s="5"/>
      <c r="G49" s="63"/>
      <c r="H49" s="5"/>
      <c r="I49" s="5"/>
      <c r="J49" s="5"/>
      <c r="K49" s="5"/>
      <c r="L49" s="5"/>
      <c r="M49" s="63"/>
      <c r="N49" s="5"/>
      <c r="O49" s="36"/>
      <c r="P49" s="9">
        <f t="shared" ref="P49:P55" si="6">IF(OR(B49="工事",B49="修繕"),M49&amp;N49,M49)</f>
        <v>0</v>
      </c>
      <c r="Q49" s="34">
        <f t="shared" ref="Q49:Q55" si="7">B49</f>
        <v>0</v>
      </c>
    </row>
    <row r="50" spans="1:17" x14ac:dyDescent="0.5">
      <c r="A50" s="4"/>
      <c r="B50" s="4"/>
      <c r="C50" s="4"/>
      <c r="D50" s="4"/>
      <c r="E50" s="5"/>
      <c r="F50" s="5"/>
      <c r="G50" s="63"/>
      <c r="H50" s="5"/>
      <c r="I50" s="5"/>
      <c r="J50" s="5"/>
      <c r="K50" s="5"/>
      <c r="L50" s="5"/>
      <c r="M50" s="63"/>
      <c r="N50" s="5"/>
      <c r="O50" s="36"/>
      <c r="P50" s="9">
        <f t="shared" si="6"/>
        <v>0</v>
      </c>
      <c r="Q50" s="34">
        <f t="shared" si="7"/>
        <v>0</v>
      </c>
    </row>
    <row r="51" spans="1:17" x14ac:dyDescent="0.5">
      <c r="A51" s="4"/>
      <c r="B51" s="4"/>
      <c r="C51" s="4"/>
      <c r="D51" s="4"/>
      <c r="E51" s="5"/>
      <c r="F51" s="5"/>
      <c r="G51" s="63"/>
      <c r="H51" s="5"/>
      <c r="I51" s="5"/>
      <c r="J51" s="5"/>
      <c r="K51" s="5"/>
      <c r="L51" s="5"/>
      <c r="M51" s="63"/>
      <c r="N51" s="5"/>
      <c r="O51" s="36"/>
      <c r="P51" s="9">
        <f t="shared" si="6"/>
        <v>0</v>
      </c>
      <c r="Q51" s="34">
        <f t="shared" si="7"/>
        <v>0</v>
      </c>
    </row>
    <row r="52" spans="1:17" x14ac:dyDescent="0.5">
      <c r="A52" s="4"/>
      <c r="B52" s="4"/>
      <c r="C52" s="4"/>
      <c r="D52" s="4"/>
      <c r="E52" s="5"/>
      <c r="F52" s="5"/>
      <c r="G52" s="63"/>
      <c r="H52" s="5"/>
      <c r="I52" s="5"/>
      <c r="J52" s="5"/>
      <c r="K52" s="5"/>
      <c r="L52" s="5"/>
      <c r="M52" s="63"/>
      <c r="N52" s="5"/>
      <c r="O52" s="36"/>
      <c r="P52" s="9">
        <f t="shared" si="6"/>
        <v>0</v>
      </c>
      <c r="Q52" s="34">
        <f t="shared" si="7"/>
        <v>0</v>
      </c>
    </row>
    <row r="53" spans="1:17" x14ac:dyDescent="0.5">
      <c r="A53" s="4"/>
      <c r="B53" s="4"/>
      <c r="C53" s="4"/>
      <c r="D53" s="4"/>
      <c r="E53" s="5"/>
      <c r="F53" s="5"/>
      <c r="G53" s="63"/>
      <c r="H53" s="5"/>
      <c r="I53" s="5"/>
      <c r="J53" s="5"/>
      <c r="K53" s="5"/>
      <c r="L53" s="5"/>
      <c r="M53" s="63"/>
      <c r="N53" s="5"/>
      <c r="O53" s="36"/>
      <c r="P53" s="9">
        <f t="shared" si="6"/>
        <v>0</v>
      </c>
      <c r="Q53" s="34">
        <f t="shared" si="7"/>
        <v>0</v>
      </c>
    </row>
    <row r="54" spans="1:17" x14ac:dyDescent="0.5">
      <c r="A54" s="4"/>
      <c r="B54" s="4"/>
      <c r="C54" s="4"/>
      <c r="D54" s="4"/>
      <c r="E54" s="5"/>
      <c r="F54" s="5"/>
      <c r="G54" s="63"/>
      <c r="H54" s="5"/>
      <c r="I54" s="5"/>
      <c r="J54" s="5"/>
      <c r="K54" s="5"/>
      <c r="L54" s="5"/>
      <c r="M54" s="63"/>
      <c r="N54" s="5"/>
      <c r="O54" s="36"/>
      <c r="P54" s="9">
        <f t="shared" si="6"/>
        <v>0</v>
      </c>
      <c r="Q54" s="34">
        <f t="shared" si="7"/>
        <v>0</v>
      </c>
    </row>
    <row r="55" spans="1:17" x14ac:dyDescent="0.5">
      <c r="A55" s="4"/>
      <c r="B55" s="4"/>
      <c r="C55" s="4"/>
      <c r="D55" s="4"/>
      <c r="E55" s="5"/>
      <c r="F55" s="5"/>
      <c r="G55" s="63"/>
      <c r="H55" s="5"/>
      <c r="I55" s="5"/>
      <c r="J55" s="5"/>
      <c r="K55" s="5"/>
      <c r="L55" s="5"/>
      <c r="M55" s="63"/>
      <c r="N55" s="5"/>
      <c r="O55" s="36"/>
      <c r="P55" s="9">
        <f t="shared" si="6"/>
        <v>0</v>
      </c>
      <c r="Q55" s="34">
        <f t="shared" si="7"/>
        <v>0</v>
      </c>
    </row>
    <row r="56" spans="1:17" x14ac:dyDescent="0.5">
      <c r="A56" s="4"/>
      <c r="B56" s="4"/>
      <c r="C56" s="4"/>
      <c r="D56" s="4"/>
      <c r="E56" s="5"/>
      <c r="F56" s="5"/>
      <c r="G56" s="63"/>
      <c r="H56" s="5"/>
      <c r="I56" s="5"/>
      <c r="J56" s="5"/>
      <c r="K56" s="5"/>
      <c r="L56" s="5"/>
      <c r="M56" s="63"/>
      <c r="N56" s="5"/>
      <c r="O56" s="36"/>
      <c r="P56" s="9">
        <f t="shared" si="4"/>
        <v>0</v>
      </c>
      <c r="Q56" s="34">
        <f t="shared" si="5"/>
        <v>0</v>
      </c>
    </row>
    <row r="57" spans="1:17" x14ac:dyDescent="0.5">
      <c r="A57" s="4"/>
      <c r="B57" s="4"/>
      <c r="C57" s="4"/>
      <c r="D57" s="4"/>
      <c r="E57" s="5"/>
      <c r="F57" s="5"/>
      <c r="G57" s="5"/>
      <c r="H57" s="5"/>
      <c r="I57" s="5"/>
      <c r="J57" s="5"/>
      <c r="K57" s="5"/>
      <c r="L57" s="5"/>
      <c r="M57" s="63"/>
      <c r="N57" s="5"/>
      <c r="O57" s="36"/>
      <c r="P57" s="9">
        <f t="shared" ref="P57:P60" si="8">IF(OR(B57="工事",B57="修繕"),M57&amp;N57,M57)</f>
        <v>0</v>
      </c>
      <c r="Q57" s="34">
        <f t="shared" ref="Q57:Q60" si="9">B57</f>
        <v>0</v>
      </c>
    </row>
    <row r="58" spans="1:17" x14ac:dyDescent="0.5">
      <c r="A58" s="4"/>
      <c r="B58" s="4"/>
      <c r="C58" s="4"/>
      <c r="D58" s="4"/>
      <c r="E58" s="5"/>
      <c r="F58" s="5"/>
      <c r="G58" s="5"/>
      <c r="H58" s="5"/>
      <c r="I58" s="5"/>
      <c r="J58" s="5"/>
      <c r="K58" s="5"/>
      <c r="L58" s="5"/>
      <c r="M58" s="63"/>
      <c r="N58" s="5"/>
      <c r="O58" s="36"/>
      <c r="P58" s="9">
        <f t="shared" si="8"/>
        <v>0</v>
      </c>
      <c r="Q58" s="34">
        <f t="shared" si="9"/>
        <v>0</v>
      </c>
    </row>
    <row r="59" spans="1:17" x14ac:dyDescent="0.5">
      <c r="A59" s="4"/>
      <c r="B59" s="4"/>
      <c r="C59" s="4"/>
      <c r="D59" s="4"/>
      <c r="E59" s="5"/>
      <c r="F59" s="5"/>
      <c r="G59" s="5"/>
      <c r="H59" s="5"/>
      <c r="I59" s="5"/>
      <c r="J59" s="5"/>
      <c r="K59" s="5"/>
      <c r="L59" s="5"/>
      <c r="M59" s="63"/>
      <c r="N59" s="5"/>
      <c r="O59" s="36"/>
      <c r="P59" s="9">
        <f t="shared" si="8"/>
        <v>0</v>
      </c>
      <c r="Q59" s="34">
        <f t="shared" si="9"/>
        <v>0</v>
      </c>
    </row>
    <row r="60" spans="1:17" x14ac:dyDescent="0.5">
      <c r="A60" s="4"/>
      <c r="B60" s="4"/>
      <c r="C60" s="4"/>
      <c r="D60" s="4"/>
      <c r="E60" s="5"/>
      <c r="F60" s="5"/>
      <c r="G60" s="5"/>
      <c r="H60" s="5"/>
      <c r="I60" s="5"/>
      <c r="J60" s="5"/>
      <c r="K60" s="5"/>
      <c r="L60" s="5"/>
      <c r="M60" s="63"/>
      <c r="N60" s="5"/>
      <c r="O60" s="36"/>
      <c r="P60" s="9">
        <f t="shared" si="8"/>
        <v>0</v>
      </c>
      <c r="Q60" s="34">
        <f t="shared" si="9"/>
        <v>0</v>
      </c>
    </row>
  </sheetData>
  <phoneticPr fontId="20"/>
  <conditionalFormatting sqref="A2:O2 A4:A23 D3:E32 N4:O32 B4:C45 A41:F48 F4:L20 H41:L48 F21:F32 H21:L32 N57:O60 D57:L60 N41:O48 G28:G56 B49:C56 M4:M60">
    <cfRule type="expression" dxfId="139" priority="337">
      <formula>$Y2=TODAY()</formula>
    </cfRule>
    <cfRule type="expression" dxfId="138" priority="338">
      <formula>$X2=TODAY()</formula>
    </cfRule>
    <cfRule type="expression" dxfId="137" priority="339">
      <formula>$W2=TODAY()</formula>
    </cfRule>
    <cfRule type="expression" dxfId="136" priority="340">
      <formula>$V2=TODAY()</formula>
    </cfRule>
    <cfRule type="expression" dxfId="135" priority="341">
      <formula>$U2=TODAY()</formula>
    </cfRule>
    <cfRule type="expression" dxfId="134" priority="342">
      <formula>$T2=TODAY()</formula>
    </cfRule>
    <cfRule type="expression" dxfId="133" priority="343">
      <formula>$S2=TODAY()</formula>
    </cfRule>
  </conditionalFormatting>
  <conditionalFormatting sqref="A26:A32 A3:C3">
    <cfRule type="expression" dxfId="132" priority="330">
      <formula>$Y3=TODAY()</formula>
    </cfRule>
    <cfRule type="expression" dxfId="131" priority="331">
      <formula>$X3=TODAY()</formula>
    </cfRule>
    <cfRule type="expression" dxfId="130" priority="332">
      <formula>$W3=TODAY()</formula>
    </cfRule>
    <cfRule type="expression" dxfId="129" priority="333">
      <formula>$V3=TODAY()</formula>
    </cfRule>
    <cfRule type="expression" dxfId="128" priority="334">
      <formula>$U3=TODAY()</formula>
    </cfRule>
    <cfRule type="expression" dxfId="127" priority="335">
      <formula>$T3=TODAY()</formula>
    </cfRule>
    <cfRule type="expression" dxfId="126" priority="336">
      <formula>$S3=TODAY()</formula>
    </cfRule>
  </conditionalFormatting>
  <conditionalFormatting sqref="A24">
    <cfRule type="expression" dxfId="125" priority="302">
      <formula>$Y24=TODAY()</formula>
    </cfRule>
    <cfRule type="expression" dxfId="124" priority="303">
      <formula>$X24=TODAY()</formula>
    </cfRule>
    <cfRule type="expression" dxfId="123" priority="304">
      <formula>$W24=TODAY()</formula>
    </cfRule>
    <cfRule type="expression" dxfId="122" priority="305">
      <formula>$V24=TODAY()</formula>
    </cfRule>
    <cfRule type="expression" dxfId="121" priority="306">
      <formula>$U24=TODAY()</formula>
    </cfRule>
    <cfRule type="expression" dxfId="120" priority="307">
      <formula>#REF!=TODAY()</formula>
    </cfRule>
    <cfRule type="expression" dxfId="119" priority="308">
      <formula>$S24=TODAY()</formula>
    </cfRule>
  </conditionalFormatting>
  <conditionalFormatting sqref="A25">
    <cfRule type="expression" dxfId="118" priority="309">
      <formula>$Y25=TODAY()</formula>
    </cfRule>
    <cfRule type="expression" dxfId="117" priority="310">
      <formula>$X25=TODAY()</formula>
    </cfRule>
    <cfRule type="expression" dxfId="116" priority="311">
      <formula>$W25=TODAY()</formula>
    </cfRule>
    <cfRule type="expression" dxfId="115" priority="312">
      <formula>$V25=TODAY()</formula>
    </cfRule>
    <cfRule type="expression" dxfId="114" priority="313">
      <formula>$U25=TODAY()</formula>
    </cfRule>
    <cfRule type="expression" dxfId="113" priority="314">
      <formula>$T25=TODAY()</formula>
    </cfRule>
    <cfRule type="expression" dxfId="112" priority="315">
      <formula>$T24=TODAY()</formula>
    </cfRule>
  </conditionalFormatting>
  <conditionalFormatting sqref="P2">
    <cfRule type="expression" dxfId="111" priority="267">
      <formula>$Y2=TODAY()</formula>
    </cfRule>
    <cfRule type="expression" dxfId="110" priority="268">
      <formula>$X2=TODAY()</formula>
    </cfRule>
    <cfRule type="expression" dxfId="109" priority="269">
      <formula>$W2=TODAY()</formula>
    </cfRule>
    <cfRule type="expression" dxfId="108" priority="270">
      <formula>$V2=TODAY()</formula>
    </cfRule>
    <cfRule type="expression" dxfId="107" priority="271">
      <formula>$U2=TODAY()</formula>
    </cfRule>
    <cfRule type="expression" dxfId="106" priority="272">
      <formula>$T2=TODAY()</formula>
    </cfRule>
    <cfRule type="expression" dxfId="105" priority="273">
      <formula>$S2=TODAY()</formula>
    </cfRule>
  </conditionalFormatting>
  <conditionalFormatting sqref="F3:O3">
    <cfRule type="expression" dxfId="104" priority="253">
      <formula>$Y3=TODAY()</formula>
    </cfRule>
    <cfRule type="expression" dxfId="103" priority="254">
      <formula>$X3=TODAY()</formula>
    </cfRule>
    <cfRule type="expression" dxfId="102" priority="255">
      <formula>$W3=TODAY()</formula>
    </cfRule>
    <cfRule type="expression" dxfId="101" priority="256">
      <formula>$V3=TODAY()</formula>
    </cfRule>
    <cfRule type="expression" dxfId="100" priority="257">
      <formula>$U3=TODAY()</formula>
    </cfRule>
    <cfRule type="expression" dxfId="99" priority="258">
      <formula>$T3=TODAY()</formula>
    </cfRule>
    <cfRule type="expression" dxfId="98" priority="259">
      <formula>$S3=TODAY()</formula>
    </cfRule>
  </conditionalFormatting>
  <conditionalFormatting sqref="A56">
    <cfRule type="expression" dxfId="97" priority="246">
      <formula>$Y56=TODAY()</formula>
    </cfRule>
    <cfRule type="expression" dxfId="96" priority="247">
      <formula>$X56=TODAY()</formula>
    </cfRule>
    <cfRule type="expression" dxfId="95" priority="248">
      <formula>$W56=TODAY()</formula>
    </cfRule>
    <cfRule type="expression" dxfId="94" priority="249">
      <formula>$V56=TODAY()</formula>
    </cfRule>
    <cfRule type="expression" dxfId="93" priority="250">
      <formula>$U56=TODAY()</formula>
    </cfRule>
    <cfRule type="expression" dxfId="92" priority="251">
      <formula>$T56=TODAY()</formula>
    </cfRule>
    <cfRule type="expression" dxfId="91" priority="252">
      <formula>$S56=TODAY()</formula>
    </cfRule>
  </conditionalFormatting>
  <conditionalFormatting sqref="E56">
    <cfRule type="expression" dxfId="90" priority="239">
      <formula>$Y56=TODAY()</formula>
    </cfRule>
    <cfRule type="expression" dxfId="89" priority="240">
      <formula>$X56=TODAY()</formula>
    </cfRule>
    <cfRule type="expression" dxfId="88" priority="241">
      <formula>$W56=TODAY()</formula>
    </cfRule>
    <cfRule type="expression" dxfId="87" priority="242">
      <formula>$V56=TODAY()</formula>
    </cfRule>
    <cfRule type="expression" dxfId="86" priority="243">
      <formula>$U56=TODAY()</formula>
    </cfRule>
    <cfRule type="expression" dxfId="85" priority="244">
      <formula>$T56=TODAY()</formula>
    </cfRule>
    <cfRule type="expression" dxfId="84" priority="245">
      <formula>$S56=TODAY()</formula>
    </cfRule>
  </conditionalFormatting>
  <conditionalFormatting sqref="D56">
    <cfRule type="expression" dxfId="83" priority="232">
      <formula>$Y56=TODAY()</formula>
    </cfRule>
    <cfRule type="expression" dxfId="82" priority="233">
      <formula>$X56=TODAY()</formula>
    </cfRule>
    <cfRule type="expression" dxfId="81" priority="234">
      <formula>$W56=TODAY()</formula>
    </cfRule>
    <cfRule type="expression" dxfId="80" priority="235">
      <formula>$V56=TODAY()</formula>
    </cfRule>
    <cfRule type="expression" dxfId="79" priority="236">
      <formula>$U56=TODAY()</formula>
    </cfRule>
    <cfRule type="expression" dxfId="78" priority="237">
      <formula>$T56=TODAY()</formula>
    </cfRule>
    <cfRule type="expression" dxfId="77" priority="238">
      <formula>$S56=TODAY()</formula>
    </cfRule>
  </conditionalFormatting>
  <conditionalFormatting sqref="N56:O56 F56:L56">
    <cfRule type="expression" dxfId="76" priority="225">
      <formula>$Y56=TODAY()</formula>
    </cfRule>
    <cfRule type="expression" dxfId="75" priority="226">
      <formula>$X56=TODAY()</formula>
    </cfRule>
    <cfRule type="expression" dxfId="74" priority="227">
      <formula>$W56=TODAY()</formula>
    </cfRule>
    <cfRule type="expression" dxfId="73" priority="228">
      <formula>$V56=TODAY()</formula>
    </cfRule>
    <cfRule type="expression" dxfId="72" priority="229">
      <formula>$U56=TODAY()</formula>
    </cfRule>
    <cfRule type="expression" dxfId="71" priority="230">
      <formula>$T56=TODAY()</formula>
    </cfRule>
    <cfRule type="expression" dxfId="70" priority="231">
      <formula>$S56=TODAY()</formula>
    </cfRule>
  </conditionalFormatting>
  <conditionalFormatting sqref="A33:C40">
    <cfRule type="expression" dxfId="69" priority="190">
      <formula>$Y33=TODAY()</formula>
    </cfRule>
    <cfRule type="expression" dxfId="68" priority="191">
      <formula>$X33=TODAY()</formula>
    </cfRule>
    <cfRule type="expression" dxfId="67" priority="192">
      <formula>$W33=TODAY()</formula>
    </cfRule>
    <cfRule type="expression" dxfId="66" priority="193">
      <formula>$V33=TODAY()</formula>
    </cfRule>
    <cfRule type="expression" dxfId="65" priority="194">
      <formula>$U33=TODAY()</formula>
    </cfRule>
    <cfRule type="expression" dxfId="64" priority="195">
      <formula>$T33=TODAY()</formula>
    </cfRule>
    <cfRule type="expression" dxfId="63" priority="196">
      <formula>$S33=TODAY()</formula>
    </cfRule>
  </conditionalFormatting>
  <conditionalFormatting sqref="E33:E40">
    <cfRule type="expression" dxfId="62" priority="183">
      <formula>$Y33=TODAY()</formula>
    </cfRule>
    <cfRule type="expression" dxfId="61" priority="184">
      <formula>$X33=TODAY()</formula>
    </cfRule>
    <cfRule type="expression" dxfId="60" priority="185">
      <formula>$W33=TODAY()</formula>
    </cfRule>
    <cfRule type="expression" dxfId="59" priority="186">
      <formula>$V33=TODAY()</formula>
    </cfRule>
    <cfRule type="expression" dxfId="58" priority="187">
      <formula>$U33=TODAY()</formula>
    </cfRule>
    <cfRule type="expression" dxfId="57" priority="188">
      <formula>$T33=TODAY()</formula>
    </cfRule>
    <cfRule type="expression" dxfId="56" priority="189">
      <formula>$S33=TODAY()</formula>
    </cfRule>
  </conditionalFormatting>
  <conditionalFormatting sqref="D33:D40">
    <cfRule type="expression" dxfId="55" priority="176">
      <formula>$Y33=TODAY()</formula>
    </cfRule>
    <cfRule type="expression" dxfId="54" priority="177">
      <formula>$X33=TODAY()</formula>
    </cfRule>
    <cfRule type="expression" dxfId="53" priority="178">
      <formula>$W33=TODAY()</formula>
    </cfRule>
    <cfRule type="expression" dxfId="52" priority="179">
      <formula>$V33=TODAY()</formula>
    </cfRule>
    <cfRule type="expression" dxfId="51" priority="180">
      <formula>$U33=TODAY()</formula>
    </cfRule>
    <cfRule type="expression" dxfId="50" priority="181">
      <formula>$T33=TODAY()</formula>
    </cfRule>
    <cfRule type="expression" dxfId="49" priority="182">
      <formula>$S33=TODAY()</formula>
    </cfRule>
  </conditionalFormatting>
  <conditionalFormatting sqref="N33:O40 F33:F40 H33:L40">
    <cfRule type="expression" dxfId="48" priority="169">
      <formula>$Y33=TODAY()</formula>
    </cfRule>
    <cfRule type="expression" dxfId="47" priority="170">
      <formula>$X33=TODAY()</formula>
    </cfRule>
    <cfRule type="expression" dxfId="46" priority="171">
      <formula>$W33=TODAY()</formula>
    </cfRule>
    <cfRule type="expression" dxfId="45" priority="172">
      <formula>$V33=TODAY()</formula>
    </cfRule>
    <cfRule type="expression" dxfId="44" priority="173">
      <formula>$U33=TODAY()</formula>
    </cfRule>
    <cfRule type="expression" dxfId="43" priority="174">
      <formula>$T33=TODAY()</formula>
    </cfRule>
    <cfRule type="expression" dxfId="42" priority="175">
      <formula>$S33=TODAY()</formula>
    </cfRule>
  </conditionalFormatting>
  <conditionalFormatting sqref="A49:A55">
    <cfRule type="expression" dxfId="41" priority="148">
      <formula>$Y49=TODAY()</formula>
    </cfRule>
    <cfRule type="expression" dxfId="40" priority="149">
      <formula>$X49=TODAY()</formula>
    </cfRule>
    <cfRule type="expression" dxfId="39" priority="150">
      <formula>$W49=TODAY()</formula>
    </cfRule>
    <cfRule type="expression" dxfId="38" priority="151">
      <formula>$V49=TODAY()</formula>
    </cfRule>
    <cfRule type="expression" dxfId="37" priority="152">
      <formula>$U49=TODAY()</formula>
    </cfRule>
    <cfRule type="expression" dxfId="36" priority="153">
      <formula>$T49=TODAY()</formula>
    </cfRule>
    <cfRule type="expression" dxfId="35" priority="154">
      <formula>$S49=TODAY()</formula>
    </cfRule>
  </conditionalFormatting>
  <conditionalFormatting sqref="E49:E55">
    <cfRule type="expression" dxfId="34" priority="141">
      <formula>$Y49=TODAY()</formula>
    </cfRule>
    <cfRule type="expression" dxfId="33" priority="142">
      <formula>$X49=TODAY()</formula>
    </cfRule>
    <cfRule type="expression" dxfId="32" priority="143">
      <formula>$W49=TODAY()</formula>
    </cfRule>
    <cfRule type="expression" dxfId="31" priority="144">
      <formula>$V49=TODAY()</formula>
    </cfRule>
    <cfRule type="expression" dxfId="30" priority="145">
      <formula>$U49=TODAY()</formula>
    </cfRule>
    <cfRule type="expression" dxfId="29" priority="146">
      <formula>$T49=TODAY()</formula>
    </cfRule>
    <cfRule type="expression" dxfId="28" priority="147">
      <formula>$S49=TODAY()</formula>
    </cfRule>
  </conditionalFormatting>
  <conditionalFormatting sqref="D49:D55">
    <cfRule type="expression" dxfId="27" priority="134">
      <formula>$Y49=TODAY()</formula>
    </cfRule>
    <cfRule type="expression" dxfId="26" priority="135">
      <formula>$X49=TODAY()</formula>
    </cfRule>
    <cfRule type="expression" dxfId="25" priority="136">
      <formula>$W49=TODAY()</formula>
    </cfRule>
    <cfRule type="expression" dxfId="24" priority="137">
      <formula>$V49=TODAY()</formula>
    </cfRule>
    <cfRule type="expression" dxfId="23" priority="138">
      <formula>$U49=TODAY()</formula>
    </cfRule>
    <cfRule type="expression" dxfId="22" priority="139">
      <formula>$T49=TODAY()</formula>
    </cfRule>
    <cfRule type="expression" dxfId="21" priority="140">
      <formula>$S49=TODAY()</formula>
    </cfRule>
  </conditionalFormatting>
  <conditionalFormatting sqref="F49:L55 N49:O55">
    <cfRule type="expression" dxfId="20" priority="127">
      <formula>$Y49=TODAY()</formula>
    </cfRule>
    <cfRule type="expression" dxfId="19" priority="128">
      <formula>$X49=TODAY()</formula>
    </cfRule>
    <cfRule type="expression" dxfId="18" priority="129">
      <formula>$W49=TODAY()</formula>
    </cfRule>
    <cfRule type="expression" dxfId="17" priority="130">
      <formula>$V49=TODAY()</formula>
    </cfRule>
    <cfRule type="expression" dxfId="16" priority="131">
      <formula>$U49=TODAY()</formula>
    </cfRule>
    <cfRule type="expression" dxfId="15" priority="132">
      <formula>$T49=TODAY()</formula>
    </cfRule>
    <cfRule type="expression" dxfId="14" priority="133">
      <formula>$S49=TODAY()</formula>
    </cfRule>
  </conditionalFormatting>
  <conditionalFormatting sqref="A57:C60">
    <cfRule type="expression" dxfId="13" priority="43">
      <formula>$Y57=TODAY()</formula>
    </cfRule>
    <cfRule type="expression" dxfId="12" priority="44">
      <formula>$X57=TODAY()</formula>
    </cfRule>
    <cfRule type="expression" dxfId="11" priority="45">
      <formula>$W57=TODAY()</formula>
    </cfRule>
    <cfRule type="expression" dxfId="10" priority="46">
      <formula>$V57=TODAY()</formula>
    </cfRule>
    <cfRule type="expression" dxfId="9" priority="47">
      <formula>$U57=TODAY()</formula>
    </cfRule>
    <cfRule type="expression" dxfId="8" priority="48">
      <formula>$T57=TODAY()</formula>
    </cfRule>
    <cfRule type="expression" dxfId="7" priority="49">
      <formula>$S57=TODAY()</formula>
    </cfRule>
  </conditionalFormatting>
  <conditionalFormatting sqref="G21:G27">
    <cfRule type="expression" dxfId="6" priority="1">
      <formula>$Y21=TODAY()</formula>
    </cfRule>
    <cfRule type="expression" dxfId="5" priority="2">
      <formula>$X21=TODAY()</formula>
    </cfRule>
    <cfRule type="expression" dxfId="4" priority="3">
      <formula>$W21=TODAY()</formula>
    </cfRule>
    <cfRule type="expression" dxfId="3" priority="4">
      <formula>$V21=TODAY()</formula>
    </cfRule>
    <cfRule type="expression" dxfId="2" priority="5">
      <formula>$U21=TODAY()</formula>
    </cfRule>
    <cfRule type="expression" dxfId="1" priority="6">
      <formula>$T21=TODAY()</formula>
    </cfRule>
    <cfRule type="expression" dxfId="0" priority="7">
      <formula>$S21=TODAY()</formula>
    </cfRule>
  </conditionalFormatting>
  <dataValidations count="1">
    <dataValidation type="list" allowBlank="1" showInputMessage="1" showErrorMessage="1" sqref="B3:B60" xr:uid="{00000000-0002-0000-0300-000000000000}">
      <formula1>"工事,業務委託,設計委託,修繕"</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10</TotalTime>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申請書</vt:lpstr>
      <vt:lpstr>記載例</vt:lpstr>
      <vt:lpstr>申請書 (記載例用)</vt:lpstr>
      <vt:lpstr>非表示にするよ</vt:lpstr>
      <vt:lpstr>申請書!_GoBack</vt:lpstr>
      <vt:lpstr>'申請書 (記載例用)'!_GoBack</vt:lpstr>
      <vt:lpstr>申請書!Print_Area</vt:lpstr>
      <vt:lpstr>'申請書 (記載例用)'!Print_Area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宮 悟</cp:lastModifiedBy>
  <cp:revision>2</cp:revision>
  <cp:lastPrinted>2024-04-04T03:56:10Z</cp:lastPrinted>
  <dcterms:created xsi:type="dcterms:W3CDTF">2021-04-27T23:25:00Z</dcterms:created>
  <dcterms:modified xsi:type="dcterms:W3CDTF">2025-11-04T05:10:56Z</dcterms:modified>
</cp:coreProperties>
</file>