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N:\工事・委託班\７年度\22_一般競争入札申請書兼誓約書\7.9.19公告　hosaka作成miya工事のみロック済\"/>
    </mc:Choice>
  </mc:AlternateContent>
  <xr:revisionPtr revIDLastSave="0" documentId="13_ncr:1_{E4D0598C-B99E-45F9-8977-16F305453ADF}" xr6:coauthVersionLast="47" xr6:coauthVersionMax="47" xr10:uidLastSave="{00000000-0000-0000-0000-000000000000}"/>
  <workbookProtection workbookAlgorithmName="SHA-512" workbookHashValue="bO6RKcGbK9E6MLDqow1NLoSkts+7ptueaYqW1vJuVT9XcIG+dVo57xAL/5IIn5WqYb80H8DYU9Qv21hlRIAUWA==" workbookSaltValue="d2ze1f1NrFmAk5Ul/og4Cw==" workbookSpinCount="100000" lockStructure="1"/>
  <bookViews>
    <workbookView xWindow="-100" yWindow="-100" windowWidth="21467" windowHeight="11443"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 l="1"/>
  <c r="D28" i="2"/>
  <c r="Q59" i="3" l="1"/>
  <c r="P59" i="3"/>
  <c r="Q58" i="3"/>
  <c r="P58" i="3"/>
  <c r="Q57" i="3"/>
  <c r="P57" i="3"/>
  <c r="Q56" i="3"/>
  <c r="P56" i="3"/>
  <c r="Q55" i="3"/>
  <c r="P55" i="3"/>
  <c r="Q54" i="3"/>
  <c r="P54" i="3"/>
  <c r="Q53" i="3"/>
  <c r="P53" i="3"/>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<sst xmlns="http://schemas.openxmlformats.org/spreadsheetml/2006/main" count="162" uniqueCount="85">
  <si>
    <t>　　　松　戸　市　長</t>
  </si>
  <si>
    <t>　　　松戸市教育委員会教育長</t>
    <phoneticPr fontId="1"/>
  </si>
  <si>
    <t>記</t>
    <rPh sb="0" eb="1">
      <t>シル</t>
    </rPh>
    <phoneticPr fontId="1"/>
  </si>
  <si>
    <t>付箋№</t>
    <rPh sb="0" eb="2">
      <t>フセン</t>
    </rPh>
    <phoneticPr fontId="6"/>
  </si>
  <si>
    <t>区分</t>
    <rPh sb="0" eb="2">
      <t>クブン</t>
    </rPh>
    <phoneticPr fontId="6"/>
  </si>
  <si>
    <t>契約方法</t>
    <rPh sb="0" eb="2">
      <t>ケイヤク</t>
    </rPh>
    <rPh sb="2" eb="4">
      <t>ホウホウ</t>
    </rPh>
    <phoneticPr fontId="6"/>
  </si>
  <si>
    <t>公告・指名
通知番号</t>
    <rPh sb="0" eb="2">
      <t>コウコク</t>
    </rPh>
    <rPh sb="3" eb="5">
      <t>シメイ</t>
    </rPh>
    <rPh sb="6" eb="8">
      <t>ツウチ</t>
    </rPh>
    <rPh sb="8" eb="10">
      <t>バンゴウ</t>
    </rPh>
    <phoneticPr fontId="6"/>
  </si>
  <si>
    <t>事業名称</t>
    <rPh sb="0" eb="2">
      <t>ジギョウ</t>
    </rPh>
    <rPh sb="2" eb="4">
      <t>メイショウ</t>
    </rPh>
    <phoneticPr fontId="6"/>
  </si>
  <si>
    <t>事業場所</t>
    <rPh sb="0" eb="2">
      <t>ジギョウ</t>
    </rPh>
    <rPh sb="2" eb="4">
      <t>バショ</t>
    </rPh>
    <phoneticPr fontId="6"/>
  </si>
  <si>
    <t>契約課
担当者</t>
    <rPh sb="0" eb="2">
      <t>ケイヤク</t>
    </rPh>
    <rPh sb="2" eb="3">
      <t>カ</t>
    </rPh>
    <rPh sb="4" eb="6">
      <t>タントウ</t>
    </rPh>
    <rPh sb="6" eb="7">
      <t>シャ</t>
    </rPh>
    <phoneticPr fontId="6"/>
  </si>
  <si>
    <t>契約
番号</t>
    <rPh sb="0" eb="2">
      <t>ケイヤク</t>
    </rPh>
    <rPh sb="3" eb="5">
      <t>バンゴウ</t>
    </rPh>
    <phoneticPr fontId="6"/>
  </si>
  <si>
    <t>事業担当課</t>
    <rPh sb="0" eb="2">
      <t>ジギョウ</t>
    </rPh>
    <rPh sb="2" eb="4">
      <t>タントウ</t>
    </rPh>
    <rPh sb="4" eb="5">
      <t>カ</t>
    </rPh>
    <phoneticPr fontId="6"/>
  </si>
  <si>
    <t>事業担当課
担当者</t>
    <rPh sb="0" eb="2">
      <t>ジギョウ</t>
    </rPh>
    <rPh sb="2" eb="4">
      <t>タントウ</t>
    </rPh>
    <rPh sb="4" eb="5">
      <t>カ</t>
    </rPh>
    <rPh sb="6" eb="8">
      <t>タントウ</t>
    </rPh>
    <rPh sb="8" eb="9">
      <t>シャ</t>
    </rPh>
    <phoneticPr fontId="6"/>
  </si>
  <si>
    <t>設計担当課</t>
    <rPh sb="0" eb="2">
      <t>セッケイ</t>
    </rPh>
    <rPh sb="2" eb="4">
      <t>タントウ</t>
    </rPh>
    <rPh sb="4" eb="5">
      <t>カ</t>
    </rPh>
    <phoneticPr fontId="6"/>
  </si>
  <si>
    <t>設計担当課
担当者</t>
    <rPh sb="0" eb="2">
      <t>セッケイ</t>
    </rPh>
    <rPh sb="2" eb="4">
      <t>タントウ</t>
    </rPh>
    <rPh sb="4" eb="5">
      <t>カ</t>
    </rPh>
    <rPh sb="6" eb="9">
      <t>タントウシャ</t>
    </rPh>
    <phoneticPr fontId="6"/>
  </si>
  <si>
    <t>業種</t>
    <rPh sb="0" eb="2">
      <t>ギョウシュ</t>
    </rPh>
    <phoneticPr fontId="6"/>
  </si>
  <si>
    <t>ランク</t>
    <phoneticPr fontId="6"/>
  </si>
  <si>
    <t>設計金額（税込）</t>
    <rPh sb="0" eb="2">
      <t>セッケイ</t>
    </rPh>
    <rPh sb="2" eb="4">
      <t>キンガク</t>
    </rPh>
    <rPh sb="5" eb="7">
      <t>ゼイコミ</t>
    </rPh>
    <phoneticPr fontId="6"/>
  </si>
  <si>
    <t>業種＆ランク</t>
    <rPh sb="0" eb="2">
      <t>ギョウシュ</t>
    </rPh>
    <phoneticPr fontId="6"/>
  </si>
  <si>
    <t>区分（再掲）</t>
    <rPh sb="0" eb="2">
      <t>クブン</t>
    </rPh>
    <rPh sb="3" eb="5">
      <t>サイケイ</t>
    </rPh>
    <phoneticPr fontId="1"/>
  </si>
  <si>
    <t>連合等不正行為に伴う誓約書</t>
    <phoneticPr fontId="1"/>
  </si>
  <si>
    <t>所在地</t>
    <phoneticPr fontId="1"/>
  </si>
  <si>
    <t>商号または名称</t>
    <phoneticPr fontId="1"/>
  </si>
  <si>
    <t>代表者氏名</t>
    <phoneticPr fontId="1"/>
  </si>
  <si>
    <t>印</t>
    <rPh sb="0" eb="1">
      <t>イン</t>
    </rPh>
    <phoneticPr fontId="1"/>
  </si>
  <si>
    <t>２　工事名称</t>
    <phoneticPr fontId="1"/>
  </si>
  <si>
    <t>３　工事場所</t>
    <phoneticPr fontId="1"/>
  </si>
  <si>
    <t>１　松契一般第</t>
    <phoneticPr fontId="1"/>
  </si>
  <si>
    <t>号</t>
    <rPh sb="0" eb="1">
      <t>ゴウ</t>
    </rPh>
    <phoneticPr fontId="1"/>
  </si>
  <si>
    <t>　　　　　　　　　　　　　　　　　　　　　　　　　　　　　　　　　　　　　　　　　　令和　　　年　　　月　　　日</t>
    <phoneticPr fontId="1"/>
  </si>
  <si>
    <t>　　下記工事の競争入札に関し、入札心得第８の第７号、入札心得（電子入札用）第８の第５号の</t>
    <rPh sb="26" eb="28">
      <t>ニュウサツ</t>
    </rPh>
    <rPh sb="28" eb="30">
      <t>ココロエ</t>
    </rPh>
    <rPh sb="31" eb="33">
      <t>デンシ</t>
    </rPh>
    <rPh sb="33" eb="35">
      <t>ニュウサツ</t>
    </rPh>
    <rPh sb="35" eb="36">
      <t>ヨウ</t>
    </rPh>
    <rPh sb="37" eb="38">
      <t>ダイ</t>
    </rPh>
    <rPh sb="40" eb="41">
      <t>ダイ</t>
    </rPh>
    <rPh sb="42" eb="43">
      <t>ゴウ</t>
    </rPh>
    <phoneticPr fontId="1"/>
  </si>
  <si>
    <t>規定に抵触する行為を行っていないことを誓約するとともに、今後とも同規定を遵守することを</t>
    <phoneticPr fontId="1"/>
  </si>
  <si>
    <t>誓約します。また、当該工事に関する連合等の事実が明らかになった場合には、入札を無効と</t>
    <phoneticPr fontId="1"/>
  </si>
  <si>
    <t>され、又は、契約を解除されても異議を申立てません。</t>
    <phoneticPr fontId="1"/>
  </si>
  <si>
    <t>　なお、この誓約書の写しが公正取引委員会及び松戸警察署に送付されても異議はあり</t>
    <phoneticPr fontId="1"/>
  </si>
  <si>
    <t>ません。</t>
    <phoneticPr fontId="1"/>
  </si>
  <si>
    <t>工事</t>
  </si>
  <si>
    <t>一般競争</t>
  </si>
  <si>
    <t>松戸市立相模台小学校ほか２校体育館空調設備設置工事</t>
  </si>
  <si>
    <t>松戸市岩瀬４５４番地ほか２か所</t>
  </si>
  <si>
    <t>管</t>
    <rPh sb="0" eb="1">
      <t>カン</t>
    </rPh>
    <phoneticPr fontId="5"/>
  </si>
  <si>
    <t>A</t>
  </si>
  <si>
    <t>松戸市立矢切小学校ほか２校体育館空調設備設置工事</t>
  </si>
  <si>
    <t>松戸市中矢切５４０番地ほか２か所</t>
  </si>
  <si>
    <t>松戸市立高木小学校ほか２校体育館空調設備設置工事</t>
  </si>
  <si>
    <t>松戸市金ケ作１２０番地ほか２か所</t>
  </si>
  <si>
    <t>松戸市立高木第二小学校ほか２校体育館空調設備設置工事</t>
  </si>
  <si>
    <t>松戸市五香四丁目１８番地の１ほか２か所</t>
  </si>
  <si>
    <t>松戸市立常盤平第二小学校ほか１校体育館空調設備設置工事</t>
  </si>
  <si>
    <t>松戸市常盤平四丁目１８番地ほか１か所</t>
  </si>
  <si>
    <t>松戸市立稔台小学校ほか２校体育館空調設備設置工事</t>
  </si>
  <si>
    <t>松戸市稔台二丁目３６番地の１ほか２か所</t>
  </si>
  <si>
    <t>松戸市立寒風台小学校ほか２校体育館空調設備設置工事</t>
  </si>
  <si>
    <t>松戸市松戸新田３１６番地の２５ほか２か所</t>
  </si>
  <si>
    <t>松戸市立旭町小学校ほか１校体育館空調設備設置工事</t>
  </si>
  <si>
    <t>松戸市旭町一丁目２０番地の２ほか１か所</t>
  </si>
  <si>
    <t>松戸市立牧野原小学校ほか２校体育館空調設備設置工事</t>
  </si>
  <si>
    <t>松戸市牧の原４３５番地の１ほか２か所</t>
  </si>
  <si>
    <t>松戸市立八ケ崎第二小学校ほか２校体育館空調設備設置工事</t>
  </si>
  <si>
    <t>松戸市八ケ崎三丁目３番地の１ほか２か所</t>
  </si>
  <si>
    <t>松戸市立第一中学校ほか１校体育館空調設備設置工事</t>
  </si>
  <si>
    <t>松戸市岩瀬５８７番地ほか１か所</t>
  </si>
  <si>
    <t>松戸市立第二中学校ほか１校体育館空調設備設置工事</t>
  </si>
  <si>
    <t>松戸市小山６８５番地ほか１か所</t>
  </si>
  <si>
    <t>松戸市立第三中学校ほか１校体育館空調設備設置工事</t>
  </si>
  <si>
    <t>松戸市馬橋２,０８０番地ほか１か所</t>
  </si>
  <si>
    <t>松戸市立第四中学校ほか１校体育館空調設備設置工事</t>
  </si>
  <si>
    <t>松戸市五香西一丁目６番地の１ほか１か所</t>
  </si>
  <si>
    <t>松戸市立小金中学校ほか１校体育館空調設備設置工事</t>
  </si>
  <si>
    <t>松戸市新松戸北二丁目１６番地の１１ほか１か所</t>
  </si>
  <si>
    <t>松戸市和名ケ谷スポーツセンター空調設備設置建築工事</t>
  </si>
  <si>
    <t>松戸市和名ケ谷１，３６０番地</t>
  </si>
  <si>
    <t>建築一式</t>
  </si>
  <si>
    <t>競輪場前こ線人道橋補修工事（Ｒ７）</t>
  </si>
  <si>
    <t>松戸市北松戸一丁目９番地先</t>
  </si>
  <si>
    <t>土木一式</t>
  </si>
  <si>
    <t>根木内公園水道引込工事</t>
  </si>
  <si>
    <t>松戸市根木内字霜田１１２－１２</t>
  </si>
  <si>
    <t>管</t>
  </si>
  <si>
    <t>B・C</t>
  </si>
  <si>
    <t>松戸市和名ケ谷スポーツセンター空調設備設置工事</t>
  </si>
  <si>
    <t>松戸市東部スポーツパーク体育室空調設備設置工事</t>
  </si>
  <si>
    <t>松戸市高塚新田４２７番地</t>
  </si>
  <si>
    <t>２１世紀の森と広場西口トイレ改築工事</t>
  </si>
  <si>
    <t>松戸市千駄堀２９６番１及び２９６番２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</si>
</sst>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
      <sz val="11"/>
      <color theme="1"/>
      <name val="BIZ UDゴシック"/>
      <family val="3"/>
      <charset val="128"/>
    </font>
  </fonts>
  <fills count="8">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67">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center" vertical="top" shrinkToFit="1"/>
      <protection locked="0"/>
    </xf>
    <xf numFmtId="0" fontId="2" fillId="0" borderId="0" xfId="0" applyFont="1" applyBorder="1" applyAlignment="1" applyProtection="1">
      <alignment horizontal="justify" vertical="center" wrapText="1"/>
      <protection locked="0"/>
    </xf>
    <xf numFmtId="0" fontId="2" fillId="0" borderId="0" xfId="0" applyFont="1" applyBorder="1" applyAlignment="1" applyProtection="1">
      <alignment horizontal="justify" vertical="top"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4"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5" borderId="1" xfId="0" applyFill="1" applyBorder="1" applyAlignment="1">
      <alignment vertical="center" shrinkToFit="1"/>
    </xf>
    <xf numFmtId="38" fontId="0" fillId="0" borderId="0" xfId="1" applyFont="1">
      <alignment vertical="center"/>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0" fontId="2" fillId="0" borderId="0" xfId="0" applyFont="1" applyBorder="1" applyAlignment="1" applyProtection="1">
      <alignment vertical="center"/>
    </xf>
    <xf numFmtId="0" fontId="2" fillId="3" borderId="0" xfId="0" applyFont="1" applyFill="1" applyBorder="1" applyAlignment="1" applyProtection="1">
      <alignment vertical="center"/>
      <protection locked="0"/>
    </xf>
    <xf numFmtId="0" fontId="2" fillId="0" borderId="0" xfId="0" applyFont="1" applyBorder="1" applyAlignment="1" applyProtection="1">
      <alignment horizontal="left" vertical="top"/>
    </xf>
    <xf numFmtId="0" fontId="7" fillId="0" borderId="0" xfId="0" applyFont="1" applyBorder="1" applyAlignment="1" applyProtection="1">
      <alignment horizontal="justify" vertical="top"/>
      <protection locked="0"/>
    </xf>
    <xf numFmtId="0" fontId="0" fillId="6" borderId="1" xfId="0" applyFill="1" applyBorder="1" applyAlignment="1">
      <alignment horizontal="center" vertical="center"/>
    </xf>
    <xf numFmtId="0" fontId="0" fillId="6" borderId="1" xfId="0" applyFill="1" applyBorder="1" applyAlignment="1">
      <alignment vertical="center" shrinkToFit="1"/>
    </xf>
    <xf numFmtId="0" fontId="0" fillId="6" borderId="1" xfId="0" applyFill="1" applyBorder="1" applyAlignment="1">
      <alignment horizontal="left" vertical="center" shrinkToFit="1"/>
    </xf>
    <xf numFmtId="0" fontId="0" fillId="6" borderId="1" xfId="0" applyFill="1" applyBorder="1" applyAlignment="1">
      <alignment horizontal="center" vertical="center" shrinkToFit="1"/>
    </xf>
    <xf numFmtId="38" fontId="0" fillId="6" borderId="1" xfId="1" applyFont="1" applyFill="1" applyBorder="1" applyAlignment="1">
      <alignment horizontal="right" vertical="center" shrinkToFit="1"/>
    </xf>
    <xf numFmtId="0" fontId="8" fillId="0" borderId="1" xfId="0" applyFont="1" applyBorder="1" applyAlignment="1">
      <alignment horizontal="center" vertical="center"/>
    </xf>
    <xf numFmtId="38" fontId="8" fillId="0" borderId="1" xfId="1" applyFont="1" applyFill="1" applyBorder="1" applyAlignment="1">
      <alignment horizontal="center" vertical="center"/>
    </xf>
    <xf numFmtId="0" fontId="8" fillId="0" borderId="1" xfId="0" applyFont="1" applyBorder="1" applyAlignment="1">
      <alignment vertical="center" shrinkToFit="1"/>
    </xf>
    <xf numFmtId="0" fontId="8" fillId="7" borderId="1" xfId="0" applyFont="1" applyFill="1" applyBorder="1" applyAlignment="1">
      <alignment horizontal="left" vertical="center" shrinkToFit="1"/>
    </xf>
    <xf numFmtId="0" fontId="8" fillId="7" borderId="1" xfId="0" applyFont="1" applyFill="1" applyBorder="1" applyAlignment="1">
      <alignment horizontal="center" vertical="center" shrinkToFit="1"/>
    </xf>
    <xf numFmtId="38" fontId="8" fillId="7" borderId="1" xfId="1" applyFont="1" applyFill="1" applyBorder="1" applyAlignment="1">
      <alignment horizontal="right" vertical="center" shrinkToFit="1"/>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176">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886240</xdr:colOff>
      <xdr:row>21</xdr:row>
      <xdr:rowOff>157371</xdr:rowOff>
    </xdr:from>
    <xdr:to>
      <xdr:col>11</xdr:col>
      <xdr:colOff>430695</xdr:colOff>
      <xdr:row>24</xdr:row>
      <xdr:rowOff>182217</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000501" y="5358849"/>
          <a:ext cx="4414629" cy="770281"/>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a:t>
          </a:r>
          <a:r>
            <a:rPr kumimoji="1" lang="ja-JP" altLang="en-US" sz="1100" b="1">
              <a:effectLst/>
              <a:latin typeface="+mn-lt"/>
              <a:ea typeface="+mn-ea"/>
              <a:cs typeface="+mn-cs"/>
            </a:rPr>
            <a:t>工事</a:t>
          </a:r>
          <a:r>
            <a:rPr kumimoji="1" lang="ja-JP" altLang="ja-JP" sz="1100" b="1">
              <a:effectLst/>
              <a:latin typeface="+mn-lt"/>
              <a:ea typeface="+mn-ea"/>
              <a:cs typeface="+mn-cs"/>
            </a:rPr>
            <a:t>名称</a:t>
          </a:r>
          <a:r>
            <a:rPr kumimoji="1" lang="ja-JP" altLang="en-US" sz="1100" b="1">
              <a:effectLst/>
              <a:latin typeface="+mn-lt"/>
              <a:ea typeface="+mn-ea"/>
              <a:cs typeface="+mn-cs"/>
            </a:rPr>
            <a:t>、工事場所</a:t>
          </a:r>
          <a:r>
            <a:rPr kumimoji="1" lang="ja-JP" altLang="ja-JP" sz="1100" b="1">
              <a:effectLst/>
              <a:latin typeface="+mn-lt"/>
              <a:ea typeface="+mn-ea"/>
              <a:cs typeface="+mn-cs"/>
            </a:rPr>
            <a:t>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2"/>
  <sheetViews>
    <sheetView showGridLines="0" tabSelected="1" view="pageBreakPreview" zoomScaleNormal="100" zoomScaleSheetLayoutView="100" workbookViewId="0">
      <selection activeCell="D26" sqref="D26"/>
    </sheetView>
  </sheetViews>
  <sheetFormatPr defaultColWidth="6.7265625" defaultRowHeight="20.5" x14ac:dyDescent="0.5"/>
  <cols>
    <col min="1" max="1" width="2" style="2" customWidth="1"/>
    <col min="2" max="2" width="3.6328125" style="2" customWidth="1"/>
    <col min="3" max="3" width="16.6328125" style="2" customWidth="1"/>
    <col min="4" max="5" width="9.36328125" style="2" customWidth="1"/>
    <col min="6" max="6" width="17.26953125" style="2" customWidth="1"/>
    <col min="7" max="7" width="25.7265625" style="2" customWidth="1"/>
    <col min="8" max="8" width="4.36328125" style="2" customWidth="1"/>
    <col min="9" max="9" width="1.26953125" style="2" customWidth="1"/>
    <col min="10" max="10" width="6.7265625" style="2"/>
    <col min="11" max="11" width="8.453125" style="2" bestFit="1" customWidth="1"/>
    <col min="12" max="16384" width="6.7265625" style="2"/>
  </cols>
  <sheetData>
    <row r="1" spans="2:9" ht="18.7" customHeight="1" x14ac:dyDescent="0.5">
      <c r="B1" s="58"/>
      <c r="C1" s="58"/>
      <c r="D1" s="65"/>
      <c r="E1" s="65"/>
      <c r="F1" s="65"/>
      <c r="G1" s="65"/>
      <c r="H1" s="19"/>
      <c r="I1" s="1"/>
    </row>
    <row r="2" spans="2:9" ht="18.7" customHeight="1" x14ac:dyDescent="0.5">
      <c r="B2" s="3"/>
      <c r="C2" s="3"/>
      <c r="D2" s="4"/>
      <c r="E2" s="4"/>
      <c r="F2" s="4"/>
      <c r="G2" s="4"/>
      <c r="H2" s="19"/>
      <c r="I2" s="1"/>
    </row>
    <row r="3" spans="2:9" ht="19.95" customHeight="1" x14ac:dyDescent="0.5">
      <c r="B3" s="66" t="s">
        <v>20</v>
      </c>
      <c r="C3" s="66"/>
      <c r="D3" s="66"/>
      <c r="E3" s="66"/>
      <c r="F3" s="66"/>
      <c r="G3" s="66"/>
      <c r="H3" s="66"/>
      <c r="I3" s="66"/>
    </row>
    <row r="4" spans="2:9" ht="19.95" customHeight="1" x14ac:dyDescent="0.5">
      <c r="B4" s="5"/>
      <c r="C4" s="5"/>
      <c r="D4" s="5"/>
      <c r="E4" s="5"/>
      <c r="F4" s="5"/>
      <c r="G4" s="5"/>
      <c r="H4" s="20"/>
      <c r="I4" s="5"/>
    </row>
    <row r="5" spans="2:9" ht="19.95" customHeight="1" x14ac:dyDescent="0.5">
      <c r="B5" s="5"/>
      <c r="C5" s="5"/>
      <c r="D5" s="5"/>
      <c r="E5" s="5"/>
      <c r="F5" s="5"/>
      <c r="G5" s="5"/>
      <c r="H5" s="20"/>
      <c r="I5" s="5"/>
    </row>
    <row r="6" spans="2:9" ht="19.95" customHeight="1" x14ac:dyDescent="0.5">
      <c r="B6" s="57" t="s">
        <v>29</v>
      </c>
      <c r="C6" s="57"/>
      <c r="D6" s="57"/>
      <c r="E6" s="57"/>
      <c r="F6" s="57"/>
      <c r="G6" s="57"/>
      <c r="H6" s="57"/>
      <c r="I6" s="57"/>
    </row>
    <row r="7" spans="2:9" ht="19.95" customHeight="1" x14ac:dyDescent="0.5">
      <c r="B7" s="6"/>
      <c r="C7" s="6"/>
      <c r="D7" s="6"/>
      <c r="E7" s="6"/>
      <c r="F7" s="6"/>
      <c r="G7" s="6"/>
      <c r="H7" s="18"/>
      <c r="I7" s="6"/>
    </row>
    <row r="8" spans="2:9" ht="19.95" customHeight="1" x14ac:dyDescent="0.5">
      <c r="B8" s="57" t="s">
        <v>0</v>
      </c>
      <c r="C8" s="57"/>
      <c r="D8" s="57"/>
      <c r="E8" s="57"/>
      <c r="F8" s="57"/>
      <c r="G8" s="57"/>
      <c r="H8" s="57"/>
      <c r="I8" s="57"/>
    </row>
    <row r="9" spans="2:9" ht="19.95" customHeight="1" x14ac:dyDescent="0.5">
      <c r="B9" s="57" t="s">
        <v>1</v>
      </c>
      <c r="C9" s="57"/>
      <c r="D9" s="57"/>
      <c r="E9" s="57"/>
      <c r="F9" s="57"/>
      <c r="G9" s="57"/>
      <c r="H9" s="57"/>
      <c r="I9" s="57"/>
    </row>
    <row r="10" spans="2:9" ht="26.9" customHeight="1" x14ac:dyDescent="0.5">
      <c r="B10" s="18"/>
      <c r="C10" s="18"/>
      <c r="D10" s="18"/>
      <c r="E10" s="18"/>
      <c r="F10" s="18" t="s">
        <v>21</v>
      </c>
      <c r="G10" s="43"/>
      <c r="H10" s="18"/>
      <c r="I10" s="18"/>
    </row>
    <row r="11" spans="2:9" ht="26.9" customHeight="1" x14ac:dyDescent="0.5">
      <c r="B11" s="18"/>
      <c r="C11" s="18"/>
      <c r="D11" s="18"/>
      <c r="E11" s="18"/>
      <c r="F11" s="18" t="s">
        <v>22</v>
      </c>
      <c r="G11" s="43"/>
      <c r="H11" s="18"/>
      <c r="I11" s="18"/>
    </row>
    <row r="12" spans="2:9" ht="26.9" customHeight="1" x14ac:dyDescent="0.5">
      <c r="B12" s="18"/>
      <c r="C12" s="18"/>
      <c r="D12" s="18"/>
      <c r="E12" s="18"/>
      <c r="F12" s="18" t="s">
        <v>23</v>
      </c>
      <c r="G12" s="43"/>
      <c r="H12" s="18" t="s">
        <v>24</v>
      </c>
      <c r="I12" s="18"/>
    </row>
    <row r="13" spans="2:9" ht="19.95" customHeight="1" x14ac:dyDescent="0.5">
      <c r="B13" s="18"/>
      <c r="C13" s="18"/>
      <c r="D13" s="18"/>
      <c r="E13" s="18"/>
      <c r="F13" s="18"/>
      <c r="G13" s="18"/>
      <c r="H13" s="18"/>
      <c r="I13" s="18"/>
    </row>
    <row r="14" spans="2:9" ht="19.95" customHeight="1" x14ac:dyDescent="0.5">
      <c r="B14" s="18"/>
      <c r="C14" s="18"/>
      <c r="D14" s="18"/>
      <c r="E14" s="18"/>
      <c r="F14" s="18"/>
      <c r="G14" s="18"/>
      <c r="H14" s="18"/>
      <c r="I14" s="18"/>
    </row>
    <row r="15" spans="2:9" ht="19.95" customHeight="1" x14ac:dyDescent="0.5">
      <c r="B15" s="8"/>
      <c r="C15" s="9"/>
      <c r="D15" s="10"/>
      <c r="E15" s="10"/>
      <c r="F15" s="10"/>
      <c r="G15" s="10"/>
      <c r="H15" s="21"/>
      <c r="I15" s="7"/>
    </row>
    <row r="16" spans="2:9" ht="19.95" customHeight="1" x14ac:dyDescent="0.5">
      <c r="B16" s="60" t="s">
        <v>30</v>
      </c>
      <c r="C16" s="60"/>
      <c r="D16" s="60"/>
      <c r="E16" s="60"/>
      <c r="F16" s="60"/>
      <c r="G16" s="60"/>
      <c r="H16" s="60"/>
      <c r="I16" s="60"/>
    </row>
    <row r="17" spans="2:9" ht="19.95" customHeight="1" x14ac:dyDescent="0.5">
      <c r="B17" s="60" t="s">
        <v>31</v>
      </c>
      <c r="C17" s="60"/>
      <c r="D17" s="60"/>
      <c r="E17" s="60"/>
      <c r="F17" s="60"/>
      <c r="G17" s="60"/>
      <c r="H17" s="60"/>
      <c r="I17" s="60"/>
    </row>
    <row r="18" spans="2:9" ht="19.95" customHeight="1" x14ac:dyDescent="0.5">
      <c r="B18" s="60" t="s">
        <v>32</v>
      </c>
      <c r="C18" s="60"/>
      <c r="D18" s="60"/>
      <c r="E18" s="60"/>
      <c r="F18" s="60"/>
      <c r="G18" s="60"/>
      <c r="H18" s="60"/>
      <c r="I18" s="60"/>
    </row>
    <row r="19" spans="2:9" ht="20.100000000000001" customHeight="1" x14ac:dyDescent="0.5">
      <c r="B19" s="60" t="s">
        <v>33</v>
      </c>
      <c r="C19" s="60"/>
      <c r="D19" s="60"/>
      <c r="E19" s="60"/>
      <c r="F19" s="60"/>
      <c r="G19" s="60"/>
      <c r="H19" s="60"/>
      <c r="I19" s="60"/>
    </row>
    <row r="20" spans="2:9" ht="20.100000000000001" customHeight="1" x14ac:dyDescent="0.5">
      <c r="B20" s="61" t="s">
        <v>34</v>
      </c>
      <c r="C20" s="61"/>
      <c r="D20" s="61"/>
      <c r="E20" s="61"/>
      <c r="F20" s="61"/>
      <c r="G20" s="61"/>
      <c r="H20" s="61"/>
      <c r="I20" s="61"/>
    </row>
    <row r="21" spans="2:9" ht="20.100000000000001" customHeight="1" x14ac:dyDescent="0.5">
      <c r="B21" s="61" t="s">
        <v>35</v>
      </c>
      <c r="C21" s="61"/>
      <c r="D21" s="61"/>
      <c r="E21" s="61"/>
      <c r="F21" s="61"/>
      <c r="G21" s="61"/>
      <c r="H21" s="42"/>
      <c r="I21" s="42"/>
    </row>
    <row r="22" spans="2:9" ht="20.100000000000001" customHeight="1" x14ac:dyDescent="0.5">
      <c r="B22" s="35"/>
      <c r="C22" s="35"/>
      <c r="D22" s="35"/>
      <c r="E22" s="35"/>
      <c r="F22" s="35"/>
      <c r="G22" s="35"/>
      <c r="H22" s="35"/>
      <c r="I22" s="35"/>
    </row>
    <row r="23" spans="2:9" ht="19.95" customHeight="1" x14ac:dyDescent="0.5">
      <c r="B23" s="56" t="s">
        <v>2</v>
      </c>
      <c r="C23" s="56"/>
      <c r="D23" s="56"/>
      <c r="E23" s="56"/>
      <c r="F23" s="56"/>
      <c r="G23" s="56"/>
      <c r="H23" s="56"/>
      <c r="I23" s="56"/>
    </row>
    <row r="24" spans="2:9" ht="19.95" customHeight="1" x14ac:dyDescent="0.5">
      <c r="B24" s="36"/>
      <c r="C24" s="36"/>
      <c r="D24" s="36"/>
      <c r="E24" s="36"/>
      <c r="F24" s="36"/>
      <c r="G24" s="36"/>
      <c r="H24" s="36"/>
      <c r="I24" s="36"/>
    </row>
    <row r="25" spans="2:9" ht="19.95" customHeight="1" x14ac:dyDescent="0.5">
      <c r="B25" s="36"/>
      <c r="C25" s="36"/>
      <c r="D25" s="36"/>
      <c r="E25" s="36"/>
      <c r="F25" s="36"/>
      <c r="G25" s="36"/>
      <c r="H25" s="36"/>
      <c r="I25" s="36"/>
    </row>
    <row r="26" spans="2:9" ht="19.95" customHeight="1" x14ac:dyDescent="0.5">
      <c r="B26" s="36"/>
      <c r="C26" s="40" t="s">
        <v>27</v>
      </c>
      <c r="D26" s="41"/>
      <c r="E26" s="40" t="s">
        <v>28</v>
      </c>
      <c r="F26" s="40"/>
      <c r="G26" s="40"/>
      <c r="H26" s="37"/>
      <c r="I26" s="36"/>
    </row>
    <row r="27" spans="2:9" ht="19.95" customHeight="1" x14ac:dyDescent="0.5">
      <c r="B27" s="36"/>
      <c r="C27" s="62"/>
      <c r="D27" s="62"/>
      <c r="E27" s="62"/>
      <c r="F27" s="62"/>
      <c r="G27" s="62"/>
      <c r="H27" s="37"/>
      <c r="I27" s="36"/>
    </row>
    <row r="28" spans="2:9" ht="19.95" customHeight="1" x14ac:dyDescent="0.5">
      <c r="B28" s="36"/>
      <c r="C28" s="40" t="s">
        <v>25</v>
      </c>
      <c r="D28" s="64" t="str">
        <f>IFERROR(VLOOKUP($D$26,非表示にするよ!D:E,2,0),"")</f>
        <v/>
      </c>
      <c r="E28" s="64"/>
      <c r="F28" s="64"/>
      <c r="G28" s="64"/>
      <c r="H28" s="37"/>
      <c r="I28" s="36"/>
    </row>
    <row r="29" spans="2:9" ht="19.95" customHeight="1" x14ac:dyDescent="0.5">
      <c r="B29" s="36"/>
      <c r="C29" s="63"/>
      <c r="D29" s="62"/>
      <c r="E29" s="62"/>
      <c r="F29" s="62"/>
      <c r="G29" s="62"/>
      <c r="H29" s="37"/>
      <c r="I29" s="36"/>
    </row>
    <row r="30" spans="2:9" ht="19.95" customHeight="1" x14ac:dyDescent="0.5">
      <c r="B30" s="36"/>
      <c r="C30" s="40" t="s">
        <v>26</v>
      </c>
      <c r="D30" s="64" t="str">
        <f>IFERROR(VLOOKUP($D$26,非表示にするよ!D:F,3,0),"")</f>
        <v/>
      </c>
      <c r="E30" s="64"/>
      <c r="F30" s="64"/>
      <c r="G30" s="64"/>
      <c r="H30" s="37"/>
      <c r="I30" s="36"/>
    </row>
    <row r="31" spans="2:9" ht="19.55" customHeight="1" x14ac:dyDescent="0.5">
      <c r="B31" s="38"/>
      <c r="C31" s="62"/>
      <c r="D31" s="62"/>
      <c r="E31" s="62"/>
      <c r="F31" s="62"/>
      <c r="G31" s="62"/>
      <c r="H31" s="37"/>
      <c r="I31" s="39"/>
    </row>
    <row r="32" spans="2:9" ht="6.8" customHeight="1" x14ac:dyDescent="0.5">
      <c r="B32" s="12"/>
      <c r="C32" s="13"/>
      <c r="D32" s="11"/>
      <c r="E32" s="11"/>
      <c r="F32" s="3"/>
      <c r="G32" s="14"/>
      <c r="H32" s="14"/>
      <c r="I32" s="6"/>
    </row>
    <row r="33" spans="2:10" ht="6.8" customHeight="1" x14ac:dyDescent="0.5">
      <c r="B33" s="12"/>
      <c r="C33" s="13"/>
      <c r="D33" s="11"/>
      <c r="E33" s="11"/>
      <c r="F33" s="3"/>
      <c r="G33" s="14"/>
      <c r="H33" s="14"/>
      <c r="I33" s="6"/>
    </row>
    <row r="34" spans="2:10" ht="6.8" customHeight="1" x14ac:dyDescent="0.5">
      <c r="B34" s="12"/>
      <c r="C34" s="13"/>
      <c r="D34" s="11"/>
      <c r="E34" s="11"/>
      <c r="F34" s="3"/>
      <c r="G34" s="14"/>
      <c r="H34" s="14"/>
      <c r="I34" s="6"/>
    </row>
    <row r="35" spans="2:10" ht="6.8" customHeight="1" x14ac:dyDescent="0.5">
      <c r="B35" s="12"/>
      <c r="C35" s="13"/>
      <c r="D35" s="11"/>
      <c r="E35" s="11"/>
      <c r="F35" s="3"/>
      <c r="G35" s="14"/>
      <c r="H35" s="14"/>
      <c r="I35" s="6"/>
    </row>
    <row r="36" spans="2:10" ht="13.75" customHeight="1" x14ac:dyDescent="0.5">
      <c r="B36" s="57"/>
      <c r="C36" s="57"/>
      <c r="D36" s="57"/>
      <c r="E36" s="57"/>
      <c r="F36" s="57"/>
      <c r="G36" s="57"/>
      <c r="H36" s="57"/>
      <c r="I36" s="57"/>
    </row>
    <row r="37" spans="2:10" x14ac:dyDescent="0.5">
      <c r="B37" s="59"/>
      <c r="C37" s="59"/>
      <c r="D37" s="59"/>
      <c r="E37" s="59"/>
      <c r="F37" s="59"/>
      <c r="G37" s="15"/>
      <c r="H37" s="15"/>
      <c r="I37" s="7"/>
      <c r="J37" s="15"/>
    </row>
    <row r="38" spans="2:10" x14ac:dyDescent="0.5">
      <c r="B38" s="59"/>
      <c r="C38" s="59"/>
      <c r="D38" s="59"/>
      <c r="E38" s="59"/>
      <c r="F38" s="59"/>
      <c r="G38" s="16"/>
      <c r="H38" s="16"/>
      <c r="I38" s="7"/>
      <c r="J38" s="15"/>
    </row>
    <row r="39" spans="2:10" x14ac:dyDescent="0.5">
      <c r="B39" s="59"/>
      <c r="C39" s="59"/>
      <c r="D39" s="59"/>
      <c r="E39" s="59"/>
      <c r="F39" s="59"/>
      <c r="G39" s="16"/>
      <c r="H39" s="16"/>
      <c r="I39" s="7"/>
      <c r="J39" s="15"/>
    </row>
    <row r="40" spans="2:10" ht="19.95" customHeight="1" x14ac:dyDescent="0.5">
      <c r="B40" s="6"/>
      <c r="C40" s="17"/>
      <c r="D40" s="58"/>
      <c r="E40" s="58"/>
      <c r="F40" s="17"/>
      <c r="G40" s="17"/>
      <c r="H40" s="17"/>
      <c r="I40" s="6"/>
      <c r="J40" s="15"/>
    </row>
    <row r="41" spans="2:10" ht="19.95" customHeight="1" x14ac:dyDescent="0.5">
      <c r="B41" s="6"/>
      <c r="C41" s="17"/>
      <c r="D41" s="55"/>
      <c r="E41" s="55"/>
      <c r="F41" s="17"/>
      <c r="G41" s="6"/>
      <c r="H41" s="18"/>
      <c r="I41" s="6"/>
    </row>
    <row r="42" spans="2:10" ht="6.8" customHeight="1" x14ac:dyDescent="0.5">
      <c r="B42" s="6"/>
      <c r="C42" s="6"/>
      <c r="D42" s="6"/>
      <c r="E42" s="6"/>
      <c r="F42" s="6"/>
      <c r="G42" s="6"/>
      <c r="H42" s="18"/>
      <c r="I42" s="6"/>
    </row>
  </sheetData>
  <sheetProtection password="DE74" sheet="1" objects="1" scenarios="1" formatColumns="0" formatRows="0" selectLockedCells="1"/>
  <mergeCells count="24">
    <mergeCell ref="B16:I16"/>
    <mergeCell ref="B17:I17"/>
    <mergeCell ref="B1:C1"/>
    <mergeCell ref="D1:G1"/>
    <mergeCell ref="B3:I3"/>
    <mergeCell ref="B6:I6"/>
    <mergeCell ref="B8:I8"/>
    <mergeCell ref="B9:I9"/>
    <mergeCell ref="B18:I18"/>
    <mergeCell ref="B19:I19"/>
    <mergeCell ref="B20:I20"/>
    <mergeCell ref="C31:G31"/>
    <mergeCell ref="C27:G27"/>
    <mergeCell ref="C29:G29"/>
    <mergeCell ref="B21:G21"/>
    <mergeCell ref="D28:G28"/>
    <mergeCell ref="D30:G30"/>
    <mergeCell ref="D41:E41"/>
    <mergeCell ref="B23:I23"/>
    <mergeCell ref="B36:I36"/>
    <mergeCell ref="D40:E40"/>
    <mergeCell ref="B37:F37"/>
    <mergeCell ref="B38:F38"/>
    <mergeCell ref="B39:F39"/>
  </mergeCells>
  <phoneticPr fontId="1"/>
  <pageMargins left="0.70866141732283461" right="0.70866141732283461" top="0.74803149606299213" bottom="0.74803149606299213"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9"/>
  <sheetViews>
    <sheetView topLeftCell="D10" workbookViewId="0">
      <selection activeCell="D18" sqref="D18:O23"/>
    </sheetView>
  </sheetViews>
  <sheetFormatPr defaultRowHeight="18.3" x14ac:dyDescent="0.5"/>
  <cols>
    <col min="1" max="1" width="7.08984375" hidden="1" customWidth="1"/>
    <col min="2" max="2" width="0" hidden="1" customWidth="1"/>
    <col min="3" max="3" width="9" hidden="1" customWidth="1"/>
    <col min="4" max="4" width="11" bestFit="1" customWidth="1"/>
    <col min="5" max="5" width="71.26953125" bestFit="1" customWidth="1"/>
    <col min="6" max="6" width="40.08984375" bestFit="1" customWidth="1"/>
    <col min="7" max="12" width="0" hidden="1" customWidth="1"/>
    <col min="13" max="13" width="48.90625" customWidth="1"/>
    <col min="15" max="15" width="13.90625" style="34" customWidth="1"/>
    <col min="16" max="16" width="30" customWidth="1"/>
  </cols>
  <sheetData>
    <row r="2" spans="1:17" ht="55.4" thickBot="1" x14ac:dyDescent="0.55000000000000004">
      <c r="A2" s="22" t="s">
        <v>3</v>
      </c>
      <c r="B2" s="22" t="s">
        <v>4</v>
      </c>
      <c r="C2" s="22" t="s">
        <v>5</v>
      </c>
      <c r="D2" s="23" t="s">
        <v>6</v>
      </c>
      <c r="E2" s="22" t="s">
        <v>7</v>
      </c>
      <c r="F2" s="24" t="s">
        <v>8</v>
      </c>
      <c r="G2" s="23" t="s">
        <v>9</v>
      </c>
      <c r="H2" s="25" t="s">
        <v>10</v>
      </c>
      <c r="I2" s="22" t="s">
        <v>11</v>
      </c>
      <c r="J2" s="23" t="s">
        <v>12</v>
      </c>
      <c r="K2" s="22" t="s">
        <v>13</v>
      </c>
      <c r="L2" s="23" t="s">
        <v>14</v>
      </c>
      <c r="M2" s="24" t="s">
        <v>15</v>
      </c>
      <c r="N2" s="22" t="s">
        <v>16</v>
      </c>
      <c r="O2" s="26" t="s">
        <v>17</v>
      </c>
      <c r="P2" s="27" t="s">
        <v>18</v>
      </c>
      <c r="Q2" s="28" t="s">
        <v>19</v>
      </c>
    </row>
    <row r="3" spans="1:17" ht="18.850000000000001" thickTop="1" x14ac:dyDescent="0.5">
      <c r="A3" s="44">
        <v>112</v>
      </c>
      <c r="B3" s="44" t="s">
        <v>36</v>
      </c>
      <c r="C3" s="44" t="s">
        <v>37</v>
      </c>
      <c r="D3" s="44">
        <v>233</v>
      </c>
      <c r="E3" s="45" t="s">
        <v>38</v>
      </c>
      <c r="F3" s="45" t="s">
        <v>39</v>
      </c>
      <c r="G3" s="30"/>
      <c r="H3" s="30"/>
      <c r="I3" s="30"/>
      <c r="J3" s="30"/>
      <c r="K3" s="30"/>
      <c r="L3" s="30"/>
      <c r="M3" s="46" t="s">
        <v>40</v>
      </c>
      <c r="N3" s="47" t="s">
        <v>41</v>
      </c>
      <c r="O3" s="48">
        <v>169620000</v>
      </c>
      <c r="P3" s="32" t="str">
        <f>IF(OR(B3="工事",B3="修繕"),M3&amp;N3,M3)</f>
        <v>管A</v>
      </c>
      <c r="Q3" s="28" t="str">
        <f>B3</f>
        <v>工事</v>
      </c>
    </row>
    <row r="4" spans="1:17" x14ac:dyDescent="0.5">
      <c r="A4" s="44">
        <v>113</v>
      </c>
      <c r="B4" s="44" t="s">
        <v>36</v>
      </c>
      <c r="C4" s="44" t="s">
        <v>37</v>
      </c>
      <c r="D4" s="44">
        <v>234</v>
      </c>
      <c r="E4" s="45" t="s">
        <v>42</v>
      </c>
      <c r="F4" s="45" t="s">
        <v>43</v>
      </c>
      <c r="G4" s="30"/>
      <c r="H4" s="30"/>
      <c r="I4" s="30"/>
      <c r="J4" s="30"/>
      <c r="K4" s="30"/>
      <c r="L4" s="30"/>
      <c r="M4" s="46" t="s">
        <v>40</v>
      </c>
      <c r="N4" s="47" t="s">
        <v>41</v>
      </c>
      <c r="O4" s="48">
        <v>162690000</v>
      </c>
      <c r="P4" s="32" t="str">
        <f t="shared" ref="P4:P59" si="0">IF(OR(B4="工事",B4="修繕"),M4&amp;N4,M4)</f>
        <v>管A</v>
      </c>
      <c r="Q4" s="28" t="str">
        <f t="shared" ref="Q4:Q59" si="1">B4</f>
        <v>工事</v>
      </c>
    </row>
    <row r="5" spans="1:17" x14ac:dyDescent="0.5">
      <c r="A5" s="44">
        <v>114</v>
      </c>
      <c r="B5" s="44" t="s">
        <v>36</v>
      </c>
      <c r="C5" s="44" t="s">
        <v>37</v>
      </c>
      <c r="D5" s="44">
        <v>235</v>
      </c>
      <c r="E5" s="45" t="s">
        <v>44</v>
      </c>
      <c r="F5" s="45" t="s">
        <v>45</v>
      </c>
      <c r="G5" s="30"/>
      <c r="H5" s="30"/>
      <c r="I5" s="30"/>
      <c r="J5" s="30"/>
      <c r="K5" s="30"/>
      <c r="L5" s="30"/>
      <c r="M5" s="46" t="s">
        <v>40</v>
      </c>
      <c r="N5" s="47" t="s">
        <v>41</v>
      </c>
      <c r="O5" s="48">
        <v>171160000</v>
      </c>
      <c r="P5" s="32" t="str">
        <f t="shared" si="0"/>
        <v>管A</v>
      </c>
      <c r="Q5" s="28" t="str">
        <f t="shared" si="1"/>
        <v>工事</v>
      </c>
    </row>
    <row r="6" spans="1:17" x14ac:dyDescent="0.5">
      <c r="A6" s="44">
        <v>115</v>
      </c>
      <c r="B6" s="44" t="s">
        <v>36</v>
      </c>
      <c r="C6" s="44" t="s">
        <v>37</v>
      </c>
      <c r="D6" s="44">
        <v>236</v>
      </c>
      <c r="E6" s="45" t="s">
        <v>46</v>
      </c>
      <c r="F6" s="45" t="s">
        <v>47</v>
      </c>
      <c r="G6" s="30"/>
      <c r="H6" s="30"/>
      <c r="I6" s="30"/>
      <c r="J6" s="30"/>
      <c r="K6" s="30"/>
      <c r="L6" s="30"/>
      <c r="M6" s="46" t="s">
        <v>40</v>
      </c>
      <c r="N6" s="47" t="s">
        <v>41</v>
      </c>
      <c r="O6" s="48">
        <v>149380000</v>
      </c>
      <c r="P6" s="32" t="str">
        <f t="shared" si="0"/>
        <v>管A</v>
      </c>
      <c r="Q6" s="28" t="str">
        <f t="shared" si="1"/>
        <v>工事</v>
      </c>
    </row>
    <row r="7" spans="1:17" x14ac:dyDescent="0.5">
      <c r="A7" s="44">
        <v>116</v>
      </c>
      <c r="B7" s="44" t="s">
        <v>36</v>
      </c>
      <c r="C7" s="44" t="s">
        <v>37</v>
      </c>
      <c r="D7" s="44">
        <v>237</v>
      </c>
      <c r="E7" s="45" t="s">
        <v>48</v>
      </c>
      <c r="F7" s="45" t="s">
        <v>49</v>
      </c>
      <c r="G7" s="30"/>
      <c r="H7" s="30"/>
      <c r="I7" s="30"/>
      <c r="J7" s="30"/>
      <c r="K7" s="30"/>
      <c r="L7" s="30"/>
      <c r="M7" s="46" t="s">
        <v>40</v>
      </c>
      <c r="N7" s="47" t="s">
        <v>41</v>
      </c>
      <c r="O7" s="48">
        <v>103444000</v>
      </c>
      <c r="P7" s="32" t="str">
        <f t="shared" si="0"/>
        <v>管A</v>
      </c>
      <c r="Q7" s="28" t="str">
        <f t="shared" si="1"/>
        <v>工事</v>
      </c>
    </row>
    <row r="8" spans="1:17" x14ac:dyDescent="0.5">
      <c r="A8" s="44">
        <v>117</v>
      </c>
      <c r="B8" s="44" t="s">
        <v>36</v>
      </c>
      <c r="C8" s="44" t="s">
        <v>37</v>
      </c>
      <c r="D8" s="44">
        <v>238</v>
      </c>
      <c r="E8" s="45" t="s">
        <v>50</v>
      </c>
      <c r="F8" s="45" t="s">
        <v>51</v>
      </c>
      <c r="G8" s="30"/>
      <c r="H8" s="30"/>
      <c r="I8" s="30"/>
      <c r="J8" s="30"/>
      <c r="K8" s="30"/>
      <c r="L8" s="30"/>
      <c r="M8" s="46" t="s">
        <v>40</v>
      </c>
      <c r="N8" s="47" t="s">
        <v>41</v>
      </c>
      <c r="O8" s="48">
        <v>151250000</v>
      </c>
      <c r="P8" s="32" t="str">
        <f t="shared" si="0"/>
        <v>管A</v>
      </c>
      <c r="Q8" s="28" t="str">
        <f t="shared" si="1"/>
        <v>工事</v>
      </c>
    </row>
    <row r="9" spans="1:17" x14ac:dyDescent="0.5">
      <c r="A9" s="44">
        <v>118</v>
      </c>
      <c r="B9" s="44" t="s">
        <v>36</v>
      </c>
      <c r="C9" s="44" t="s">
        <v>37</v>
      </c>
      <c r="D9" s="44">
        <v>239</v>
      </c>
      <c r="E9" s="45" t="s">
        <v>52</v>
      </c>
      <c r="F9" s="45" t="s">
        <v>53</v>
      </c>
      <c r="G9" s="30"/>
      <c r="H9" s="30"/>
      <c r="I9" s="30"/>
      <c r="J9" s="30"/>
      <c r="K9" s="30"/>
      <c r="L9" s="30"/>
      <c r="M9" s="46" t="s">
        <v>40</v>
      </c>
      <c r="N9" s="47" t="s">
        <v>41</v>
      </c>
      <c r="O9" s="48">
        <v>171050000</v>
      </c>
      <c r="P9" s="32" t="str">
        <f t="shared" si="0"/>
        <v>管A</v>
      </c>
      <c r="Q9" s="28" t="str">
        <f t="shared" si="1"/>
        <v>工事</v>
      </c>
    </row>
    <row r="10" spans="1:17" x14ac:dyDescent="0.5">
      <c r="A10" s="44">
        <v>119</v>
      </c>
      <c r="B10" s="44" t="s">
        <v>36</v>
      </c>
      <c r="C10" s="44" t="s">
        <v>37</v>
      </c>
      <c r="D10" s="44">
        <v>240</v>
      </c>
      <c r="E10" s="45" t="s">
        <v>54</v>
      </c>
      <c r="F10" s="45" t="s">
        <v>55</v>
      </c>
      <c r="G10" s="30"/>
      <c r="H10" s="30"/>
      <c r="I10" s="30"/>
      <c r="J10" s="30"/>
      <c r="K10" s="30"/>
      <c r="L10" s="30"/>
      <c r="M10" s="46" t="s">
        <v>40</v>
      </c>
      <c r="N10" s="47" t="s">
        <v>41</v>
      </c>
      <c r="O10" s="48">
        <v>108999000</v>
      </c>
      <c r="P10" s="32" t="str">
        <f t="shared" si="0"/>
        <v>管A</v>
      </c>
      <c r="Q10" s="28" t="str">
        <f t="shared" si="1"/>
        <v>工事</v>
      </c>
    </row>
    <row r="11" spans="1:17" x14ac:dyDescent="0.5">
      <c r="A11" s="44">
        <v>120</v>
      </c>
      <c r="B11" s="44" t="s">
        <v>36</v>
      </c>
      <c r="C11" s="44" t="s">
        <v>37</v>
      </c>
      <c r="D11" s="44">
        <v>241</v>
      </c>
      <c r="E11" s="45" t="s">
        <v>56</v>
      </c>
      <c r="F11" s="45" t="s">
        <v>57</v>
      </c>
      <c r="G11" s="30"/>
      <c r="H11" s="30"/>
      <c r="I11" s="30"/>
      <c r="J11" s="30"/>
      <c r="K11" s="30"/>
      <c r="L11" s="30"/>
      <c r="M11" s="46" t="s">
        <v>40</v>
      </c>
      <c r="N11" s="47" t="s">
        <v>41</v>
      </c>
      <c r="O11" s="48">
        <v>154330000</v>
      </c>
      <c r="P11" s="32" t="str">
        <f t="shared" si="0"/>
        <v>管A</v>
      </c>
      <c r="Q11" s="28" t="str">
        <f t="shared" si="1"/>
        <v>工事</v>
      </c>
    </row>
    <row r="12" spans="1:17" x14ac:dyDescent="0.5">
      <c r="A12" s="44">
        <v>121</v>
      </c>
      <c r="B12" s="44" t="s">
        <v>36</v>
      </c>
      <c r="C12" s="44" t="s">
        <v>37</v>
      </c>
      <c r="D12" s="44">
        <v>242</v>
      </c>
      <c r="E12" s="45" t="s">
        <v>58</v>
      </c>
      <c r="F12" s="45" t="s">
        <v>59</v>
      </c>
      <c r="G12" s="30"/>
      <c r="H12" s="30"/>
      <c r="I12" s="30"/>
      <c r="J12" s="30"/>
      <c r="K12" s="30"/>
      <c r="L12" s="30"/>
      <c r="M12" s="46" t="s">
        <v>40</v>
      </c>
      <c r="N12" s="47" t="s">
        <v>41</v>
      </c>
      <c r="O12" s="48">
        <v>151250000</v>
      </c>
      <c r="P12" s="32" t="str">
        <f t="shared" si="0"/>
        <v>管A</v>
      </c>
      <c r="Q12" s="28" t="str">
        <f t="shared" si="1"/>
        <v>工事</v>
      </c>
    </row>
    <row r="13" spans="1:17" x14ac:dyDescent="0.5">
      <c r="A13" s="44">
        <v>122</v>
      </c>
      <c r="B13" s="44" t="s">
        <v>36</v>
      </c>
      <c r="C13" s="44" t="s">
        <v>37</v>
      </c>
      <c r="D13" s="44">
        <v>243</v>
      </c>
      <c r="E13" s="45" t="s">
        <v>60</v>
      </c>
      <c r="F13" s="45" t="s">
        <v>61</v>
      </c>
      <c r="G13" s="30"/>
      <c r="H13" s="30"/>
      <c r="I13" s="30"/>
      <c r="J13" s="30"/>
      <c r="K13" s="30"/>
      <c r="L13" s="30"/>
      <c r="M13" s="46" t="s">
        <v>40</v>
      </c>
      <c r="N13" s="47" t="s">
        <v>41</v>
      </c>
      <c r="O13" s="48">
        <v>161260000</v>
      </c>
      <c r="P13" s="32" t="str">
        <f t="shared" si="0"/>
        <v>管A</v>
      </c>
      <c r="Q13" s="28" t="str">
        <f t="shared" si="1"/>
        <v>工事</v>
      </c>
    </row>
    <row r="14" spans="1:17" x14ac:dyDescent="0.5">
      <c r="A14" s="44">
        <v>123</v>
      </c>
      <c r="B14" s="44" t="s">
        <v>36</v>
      </c>
      <c r="C14" s="44" t="s">
        <v>37</v>
      </c>
      <c r="D14" s="44">
        <v>244</v>
      </c>
      <c r="E14" s="45" t="s">
        <v>62</v>
      </c>
      <c r="F14" s="45" t="s">
        <v>63</v>
      </c>
      <c r="G14" s="30"/>
      <c r="H14" s="30"/>
      <c r="I14" s="30"/>
      <c r="J14" s="30"/>
      <c r="K14" s="30"/>
      <c r="L14" s="30"/>
      <c r="M14" s="46" t="s">
        <v>40</v>
      </c>
      <c r="N14" s="47" t="s">
        <v>41</v>
      </c>
      <c r="O14" s="48">
        <v>157300000</v>
      </c>
      <c r="P14" s="32" t="str">
        <f t="shared" si="0"/>
        <v>管A</v>
      </c>
      <c r="Q14" s="28" t="str">
        <f t="shared" si="1"/>
        <v>工事</v>
      </c>
    </row>
    <row r="15" spans="1:17" x14ac:dyDescent="0.5">
      <c r="A15" s="44">
        <v>124</v>
      </c>
      <c r="B15" s="44" t="s">
        <v>36</v>
      </c>
      <c r="C15" s="44" t="s">
        <v>37</v>
      </c>
      <c r="D15" s="44">
        <v>245</v>
      </c>
      <c r="E15" s="45" t="s">
        <v>64</v>
      </c>
      <c r="F15" s="45" t="s">
        <v>65</v>
      </c>
      <c r="G15" s="30"/>
      <c r="H15" s="30"/>
      <c r="I15" s="30"/>
      <c r="J15" s="30"/>
      <c r="K15" s="30"/>
      <c r="L15" s="30"/>
      <c r="M15" s="46" t="s">
        <v>40</v>
      </c>
      <c r="N15" s="47" t="s">
        <v>41</v>
      </c>
      <c r="O15" s="48">
        <v>153890000</v>
      </c>
      <c r="P15" s="32" t="str">
        <f t="shared" si="0"/>
        <v>管A</v>
      </c>
      <c r="Q15" s="28" t="str">
        <f t="shared" si="1"/>
        <v>工事</v>
      </c>
    </row>
    <row r="16" spans="1:17" x14ac:dyDescent="0.5">
      <c r="A16" s="44">
        <v>125</v>
      </c>
      <c r="B16" s="44" t="s">
        <v>36</v>
      </c>
      <c r="C16" s="44" t="s">
        <v>37</v>
      </c>
      <c r="D16" s="44">
        <v>246</v>
      </c>
      <c r="E16" s="45" t="s">
        <v>66</v>
      </c>
      <c r="F16" s="45" t="s">
        <v>67</v>
      </c>
      <c r="G16" s="30"/>
      <c r="H16" s="30"/>
      <c r="I16" s="30"/>
      <c r="J16" s="30"/>
      <c r="K16" s="30"/>
      <c r="L16" s="30"/>
      <c r="M16" s="46" t="s">
        <v>40</v>
      </c>
      <c r="N16" s="47" t="s">
        <v>41</v>
      </c>
      <c r="O16" s="48">
        <v>171270000</v>
      </c>
      <c r="P16" s="32" t="str">
        <f t="shared" si="0"/>
        <v>管A</v>
      </c>
      <c r="Q16" s="28" t="str">
        <f t="shared" si="1"/>
        <v>工事</v>
      </c>
    </row>
    <row r="17" spans="1:17" x14ac:dyDescent="0.5">
      <c r="A17" s="44">
        <v>126</v>
      </c>
      <c r="B17" s="44" t="s">
        <v>36</v>
      </c>
      <c r="C17" s="44" t="s">
        <v>37</v>
      </c>
      <c r="D17" s="44">
        <v>247</v>
      </c>
      <c r="E17" s="45" t="s">
        <v>68</v>
      </c>
      <c r="F17" s="45" t="s">
        <v>69</v>
      </c>
      <c r="G17" s="30"/>
      <c r="H17" s="30"/>
      <c r="I17" s="30"/>
      <c r="J17" s="30"/>
      <c r="K17" s="30"/>
      <c r="L17" s="30"/>
      <c r="M17" s="46" t="s">
        <v>40</v>
      </c>
      <c r="N17" s="47" t="s">
        <v>41</v>
      </c>
      <c r="O17" s="48">
        <v>152130000</v>
      </c>
      <c r="P17" s="32" t="str">
        <f t="shared" si="0"/>
        <v>管A</v>
      </c>
      <c r="Q17" s="28" t="str">
        <f t="shared" si="1"/>
        <v>工事</v>
      </c>
    </row>
    <row r="18" spans="1:17" x14ac:dyDescent="0.5">
      <c r="A18" s="49">
        <v>131</v>
      </c>
      <c r="B18" s="49" t="s">
        <v>36</v>
      </c>
      <c r="C18" s="50" t="s">
        <v>37</v>
      </c>
      <c r="D18" s="49">
        <v>279</v>
      </c>
      <c r="E18" s="51" t="s">
        <v>70</v>
      </c>
      <c r="F18" s="51" t="s">
        <v>71</v>
      </c>
      <c r="G18" s="30"/>
      <c r="H18" s="30"/>
      <c r="I18" s="30"/>
      <c r="J18" s="30"/>
      <c r="K18" s="30"/>
      <c r="L18" s="30"/>
      <c r="M18" s="52" t="s">
        <v>72</v>
      </c>
      <c r="N18" s="53" t="s">
        <v>41</v>
      </c>
      <c r="O18" s="54">
        <v>90354000</v>
      </c>
      <c r="P18" s="32" t="str">
        <f t="shared" si="0"/>
        <v>建築一式A</v>
      </c>
      <c r="Q18" s="28" t="str">
        <f t="shared" si="1"/>
        <v>工事</v>
      </c>
    </row>
    <row r="19" spans="1:17" x14ac:dyDescent="0.5">
      <c r="A19" s="49">
        <v>135</v>
      </c>
      <c r="B19" s="49" t="s">
        <v>36</v>
      </c>
      <c r="C19" s="50" t="s">
        <v>37</v>
      </c>
      <c r="D19" s="49">
        <v>285</v>
      </c>
      <c r="E19" s="51" t="s">
        <v>73</v>
      </c>
      <c r="F19" s="51" t="s">
        <v>74</v>
      </c>
      <c r="G19" s="30"/>
      <c r="H19" s="30"/>
      <c r="I19" s="30"/>
      <c r="J19" s="30"/>
      <c r="K19" s="30"/>
      <c r="L19" s="30"/>
      <c r="M19" s="52" t="s">
        <v>75</v>
      </c>
      <c r="N19" s="53" t="s">
        <v>41</v>
      </c>
      <c r="O19" s="54">
        <v>77286000</v>
      </c>
      <c r="P19" s="32" t="str">
        <f t="shared" si="0"/>
        <v>土木一式A</v>
      </c>
      <c r="Q19" s="28" t="str">
        <f t="shared" si="1"/>
        <v>工事</v>
      </c>
    </row>
    <row r="20" spans="1:17" x14ac:dyDescent="0.5">
      <c r="A20" s="49">
        <v>138</v>
      </c>
      <c r="B20" s="49" t="s">
        <v>36</v>
      </c>
      <c r="C20" s="50" t="s">
        <v>37</v>
      </c>
      <c r="D20" s="49">
        <v>288</v>
      </c>
      <c r="E20" s="51" t="s">
        <v>76</v>
      </c>
      <c r="F20" s="51" t="s">
        <v>77</v>
      </c>
      <c r="G20" s="30"/>
      <c r="H20" s="30"/>
      <c r="I20" s="30"/>
      <c r="J20" s="30"/>
      <c r="K20" s="30"/>
      <c r="L20" s="30"/>
      <c r="M20" s="52" t="s">
        <v>78</v>
      </c>
      <c r="N20" s="53" t="s">
        <v>79</v>
      </c>
      <c r="O20" s="54">
        <v>2321000</v>
      </c>
      <c r="P20" s="32" t="str">
        <f t="shared" si="0"/>
        <v>管B・C</v>
      </c>
      <c r="Q20" s="28" t="str">
        <f t="shared" si="1"/>
        <v>工事</v>
      </c>
    </row>
    <row r="21" spans="1:17" x14ac:dyDescent="0.5">
      <c r="A21" s="49">
        <v>139</v>
      </c>
      <c r="B21" s="49" t="s">
        <v>36</v>
      </c>
      <c r="C21" s="50" t="s">
        <v>37</v>
      </c>
      <c r="D21" s="49">
        <v>289</v>
      </c>
      <c r="E21" s="51" t="s">
        <v>80</v>
      </c>
      <c r="F21" s="51" t="s">
        <v>71</v>
      </c>
      <c r="G21" s="30"/>
      <c r="H21" s="30"/>
      <c r="I21" s="30"/>
      <c r="J21" s="30"/>
      <c r="K21" s="30"/>
      <c r="L21" s="30"/>
      <c r="M21" s="52" t="s">
        <v>78</v>
      </c>
      <c r="N21" s="53" t="s">
        <v>41</v>
      </c>
      <c r="O21" s="54">
        <v>82742000</v>
      </c>
      <c r="P21" s="32" t="str">
        <f t="shared" si="0"/>
        <v>管A</v>
      </c>
      <c r="Q21" s="28" t="str">
        <f t="shared" si="1"/>
        <v>工事</v>
      </c>
    </row>
    <row r="22" spans="1:17" x14ac:dyDescent="0.5">
      <c r="A22" s="49">
        <v>140</v>
      </c>
      <c r="B22" s="49" t="s">
        <v>36</v>
      </c>
      <c r="C22" s="50" t="s">
        <v>37</v>
      </c>
      <c r="D22" s="49">
        <v>291</v>
      </c>
      <c r="E22" s="51" t="s">
        <v>81</v>
      </c>
      <c r="F22" s="51" t="s">
        <v>82</v>
      </c>
      <c r="G22" s="30"/>
      <c r="H22" s="30"/>
      <c r="I22" s="30"/>
      <c r="J22" s="30"/>
      <c r="K22" s="30"/>
      <c r="L22" s="30"/>
      <c r="M22" s="52" t="s">
        <v>78</v>
      </c>
      <c r="N22" s="53" t="s">
        <v>41</v>
      </c>
      <c r="O22" s="54">
        <v>50512000</v>
      </c>
      <c r="P22" s="32" t="str">
        <f t="shared" si="0"/>
        <v>管A</v>
      </c>
      <c r="Q22" s="28" t="str">
        <f t="shared" si="1"/>
        <v>工事</v>
      </c>
    </row>
    <row r="23" spans="1:17" x14ac:dyDescent="0.5">
      <c r="A23" s="49">
        <v>141</v>
      </c>
      <c r="B23" s="49" t="s">
        <v>36</v>
      </c>
      <c r="C23" s="50" t="s">
        <v>37</v>
      </c>
      <c r="D23" s="49">
        <v>294</v>
      </c>
      <c r="E23" s="51" t="s">
        <v>83</v>
      </c>
      <c r="F23" s="51" t="s">
        <v>84</v>
      </c>
      <c r="G23" s="30"/>
      <c r="H23" s="30"/>
      <c r="I23" s="30"/>
      <c r="J23" s="30"/>
      <c r="K23" s="30"/>
      <c r="L23" s="30"/>
      <c r="M23" s="52" t="s">
        <v>72</v>
      </c>
      <c r="N23" s="53" t="s">
        <v>41</v>
      </c>
      <c r="O23" s="54">
        <v>60577000</v>
      </c>
      <c r="P23" s="32" t="str">
        <f t="shared" si="0"/>
        <v>建築一式A</v>
      </c>
      <c r="Q23" s="28" t="str">
        <f t="shared" si="1"/>
        <v>工事</v>
      </c>
    </row>
    <row r="24" spans="1:17" x14ac:dyDescent="0.5">
      <c r="A24" s="29"/>
      <c r="B24" s="29"/>
      <c r="C24" s="29"/>
      <c r="D24" s="29"/>
      <c r="E24" s="30"/>
      <c r="F24" s="30"/>
      <c r="G24" s="30"/>
      <c r="H24" s="30"/>
      <c r="I24" s="30"/>
      <c r="J24" s="30"/>
      <c r="K24" s="30"/>
      <c r="L24" s="30"/>
      <c r="M24" s="30"/>
      <c r="N24" s="30"/>
      <c r="O24" s="31"/>
      <c r="P24" s="32">
        <f t="shared" si="0"/>
        <v>0</v>
      </c>
      <c r="Q24" s="28">
        <f t="shared" si="1"/>
        <v>0</v>
      </c>
    </row>
    <row r="25" spans="1:17" x14ac:dyDescent="0.5">
      <c r="A25" s="29"/>
      <c r="B25" s="29"/>
      <c r="C25" s="29"/>
      <c r="D25" s="29"/>
      <c r="E25" s="30"/>
      <c r="F25" s="30"/>
      <c r="G25" s="30"/>
      <c r="H25" s="30"/>
      <c r="I25" s="30"/>
      <c r="J25" s="30"/>
      <c r="K25" s="30"/>
      <c r="L25" s="30"/>
      <c r="M25" s="30"/>
      <c r="N25" s="30"/>
      <c r="O25" s="31"/>
      <c r="P25" s="32">
        <f t="shared" si="0"/>
        <v>0</v>
      </c>
      <c r="Q25" s="28">
        <f t="shared" si="1"/>
        <v>0</v>
      </c>
    </row>
    <row r="26" spans="1:17" x14ac:dyDescent="0.5">
      <c r="A26" s="29"/>
      <c r="B26" s="29"/>
      <c r="C26" s="29"/>
      <c r="D26" s="29"/>
      <c r="E26" s="30"/>
      <c r="F26" s="30"/>
      <c r="G26" s="30"/>
      <c r="H26" s="30"/>
      <c r="I26" s="30"/>
      <c r="J26" s="30"/>
      <c r="K26" s="30"/>
      <c r="L26" s="30"/>
      <c r="M26" s="30"/>
      <c r="N26" s="30"/>
      <c r="O26" s="31"/>
      <c r="P26" s="32">
        <f t="shared" si="0"/>
        <v>0</v>
      </c>
      <c r="Q26" s="28">
        <f t="shared" si="1"/>
        <v>0</v>
      </c>
    </row>
    <row r="27" spans="1:17" x14ac:dyDescent="0.5">
      <c r="A27" s="29"/>
      <c r="B27" s="29"/>
      <c r="C27" s="29"/>
      <c r="D27" s="29"/>
      <c r="E27" s="30"/>
      <c r="F27" s="30"/>
      <c r="G27" s="30"/>
      <c r="H27" s="30"/>
      <c r="I27" s="30"/>
      <c r="J27" s="30"/>
      <c r="K27" s="30"/>
      <c r="L27" s="30"/>
      <c r="M27" s="30"/>
      <c r="N27" s="30"/>
      <c r="O27" s="31"/>
      <c r="P27" s="32">
        <f t="shared" si="0"/>
        <v>0</v>
      </c>
      <c r="Q27" s="28">
        <f t="shared" si="1"/>
        <v>0</v>
      </c>
    </row>
    <row r="28" spans="1:17" x14ac:dyDescent="0.5">
      <c r="A28" s="29"/>
      <c r="B28" s="29"/>
      <c r="C28" s="29"/>
      <c r="D28" s="29"/>
      <c r="E28" s="30"/>
      <c r="F28" s="30"/>
      <c r="G28" s="33"/>
      <c r="H28" s="30"/>
      <c r="I28" s="30"/>
      <c r="J28" s="30"/>
      <c r="K28" s="30"/>
      <c r="L28" s="30"/>
      <c r="M28" s="30"/>
      <c r="N28" s="30"/>
      <c r="O28" s="31"/>
      <c r="P28" s="32">
        <f t="shared" si="0"/>
        <v>0</v>
      </c>
      <c r="Q28" s="28">
        <f t="shared" si="1"/>
        <v>0</v>
      </c>
    </row>
    <row r="29" spans="1:17" x14ac:dyDescent="0.5">
      <c r="A29" s="29"/>
      <c r="B29" s="29"/>
      <c r="C29" s="29"/>
      <c r="D29" s="29"/>
      <c r="E29" s="30"/>
      <c r="F29" s="30"/>
      <c r="G29" s="33"/>
      <c r="H29" s="30"/>
      <c r="I29" s="30"/>
      <c r="J29" s="30"/>
      <c r="K29" s="30"/>
      <c r="L29" s="30"/>
      <c r="M29" s="30"/>
      <c r="N29" s="30"/>
      <c r="O29" s="31"/>
      <c r="P29" s="32">
        <f t="shared" si="0"/>
        <v>0</v>
      </c>
      <c r="Q29" s="28">
        <f t="shared" si="1"/>
        <v>0</v>
      </c>
    </row>
    <row r="30" spans="1:17" x14ac:dyDescent="0.5">
      <c r="A30" s="29"/>
      <c r="B30" s="29"/>
      <c r="C30" s="29"/>
      <c r="D30" s="29"/>
      <c r="E30" s="30"/>
      <c r="F30" s="30"/>
      <c r="G30" s="33"/>
      <c r="H30" s="30"/>
      <c r="I30" s="30"/>
      <c r="J30" s="30"/>
      <c r="K30" s="30"/>
      <c r="L30" s="30"/>
      <c r="M30" s="30"/>
      <c r="N30" s="30"/>
      <c r="O30" s="31"/>
      <c r="P30" s="32">
        <f t="shared" si="0"/>
        <v>0</v>
      </c>
      <c r="Q30" s="28">
        <f t="shared" si="1"/>
        <v>0</v>
      </c>
    </row>
    <row r="31" spans="1:17" x14ac:dyDescent="0.5">
      <c r="A31" s="29"/>
      <c r="B31" s="29"/>
      <c r="C31" s="29"/>
      <c r="D31" s="29"/>
      <c r="E31" s="30"/>
      <c r="F31" s="30"/>
      <c r="G31" s="33"/>
      <c r="H31" s="30"/>
      <c r="I31" s="30"/>
      <c r="J31" s="30"/>
      <c r="K31" s="30"/>
      <c r="L31" s="30"/>
      <c r="M31" s="30"/>
      <c r="N31" s="30"/>
      <c r="O31" s="31"/>
      <c r="P31" s="32">
        <f t="shared" si="0"/>
        <v>0</v>
      </c>
      <c r="Q31" s="28">
        <f t="shared" si="1"/>
        <v>0</v>
      </c>
    </row>
    <row r="32" spans="1:17" x14ac:dyDescent="0.5">
      <c r="A32" s="29"/>
      <c r="B32" s="29"/>
      <c r="C32" s="29"/>
      <c r="D32" s="29"/>
      <c r="E32" s="30"/>
      <c r="F32" s="30"/>
      <c r="G32" s="33"/>
      <c r="H32" s="30"/>
      <c r="I32" s="30"/>
      <c r="J32" s="30"/>
      <c r="K32" s="30"/>
      <c r="L32" s="30"/>
      <c r="M32" s="30"/>
      <c r="N32" s="30"/>
      <c r="O32" s="31"/>
      <c r="P32" s="32">
        <f t="shared" si="0"/>
        <v>0</v>
      </c>
      <c r="Q32" s="28">
        <f t="shared" si="1"/>
        <v>0</v>
      </c>
    </row>
    <row r="33" spans="1:17" x14ac:dyDescent="0.5">
      <c r="A33" s="29"/>
      <c r="B33" s="29"/>
      <c r="C33" s="29"/>
      <c r="D33" s="29"/>
      <c r="E33" s="30"/>
      <c r="F33" s="30"/>
      <c r="G33" s="33"/>
      <c r="H33" s="30"/>
      <c r="I33" s="30"/>
      <c r="J33" s="30"/>
      <c r="K33" s="30"/>
      <c r="L33" s="30"/>
      <c r="M33" s="30"/>
      <c r="N33" s="30"/>
      <c r="O33" s="31"/>
      <c r="P33" s="32">
        <f t="shared" si="0"/>
        <v>0</v>
      </c>
      <c r="Q33" s="28">
        <f t="shared" si="1"/>
        <v>0</v>
      </c>
    </row>
    <row r="34" spans="1:17" x14ac:dyDescent="0.5">
      <c r="A34" s="29"/>
      <c r="B34" s="29"/>
      <c r="C34" s="29"/>
      <c r="D34" s="29"/>
      <c r="E34" s="30"/>
      <c r="F34" s="30"/>
      <c r="G34" s="33"/>
      <c r="H34" s="30"/>
      <c r="I34" s="30"/>
      <c r="J34" s="30"/>
      <c r="K34" s="30"/>
      <c r="L34" s="30"/>
      <c r="M34" s="30"/>
      <c r="N34" s="30"/>
      <c r="O34" s="31"/>
      <c r="P34" s="32">
        <f t="shared" si="0"/>
        <v>0</v>
      </c>
      <c r="Q34" s="28">
        <f t="shared" si="1"/>
        <v>0</v>
      </c>
    </row>
    <row r="35" spans="1:17" x14ac:dyDescent="0.5">
      <c r="A35" s="29"/>
      <c r="B35" s="29"/>
      <c r="C35" s="29"/>
      <c r="D35" s="29"/>
      <c r="E35" s="30"/>
      <c r="F35" s="30"/>
      <c r="G35" s="33"/>
      <c r="H35" s="30"/>
      <c r="I35" s="30"/>
      <c r="J35" s="30"/>
      <c r="K35" s="30"/>
      <c r="L35" s="30"/>
      <c r="M35" s="30"/>
      <c r="N35" s="30"/>
      <c r="O35" s="31"/>
      <c r="P35" s="32">
        <f t="shared" si="0"/>
        <v>0</v>
      </c>
      <c r="Q35" s="28">
        <f t="shared" si="1"/>
        <v>0</v>
      </c>
    </row>
    <row r="36" spans="1:17" x14ac:dyDescent="0.5">
      <c r="A36" s="29"/>
      <c r="B36" s="29"/>
      <c r="C36" s="29"/>
      <c r="D36" s="29"/>
      <c r="E36" s="30"/>
      <c r="F36" s="30"/>
      <c r="G36" s="33"/>
      <c r="H36" s="30"/>
      <c r="I36" s="30"/>
      <c r="J36" s="30"/>
      <c r="K36" s="30"/>
      <c r="L36" s="30"/>
      <c r="M36" s="30"/>
      <c r="N36" s="30"/>
      <c r="O36" s="31"/>
      <c r="P36" s="32">
        <f t="shared" si="0"/>
        <v>0</v>
      </c>
      <c r="Q36" s="28">
        <f t="shared" si="1"/>
        <v>0</v>
      </c>
    </row>
    <row r="37" spans="1:17" x14ac:dyDescent="0.5">
      <c r="A37" s="29"/>
      <c r="B37" s="29"/>
      <c r="C37" s="29"/>
      <c r="D37" s="29"/>
      <c r="E37" s="30"/>
      <c r="F37" s="30"/>
      <c r="G37" s="33"/>
      <c r="H37" s="30"/>
      <c r="I37" s="30"/>
      <c r="J37" s="30"/>
      <c r="K37" s="30"/>
      <c r="L37" s="30"/>
      <c r="M37" s="30"/>
      <c r="N37" s="30"/>
      <c r="O37" s="31"/>
      <c r="P37" s="32">
        <f t="shared" si="0"/>
        <v>0</v>
      </c>
      <c r="Q37" s="28">
        <f t="shared" si="1"/>
        <v>0</v>
      </c>
    </row>
    <row r="38" spans="1:17" x14ac:dyDescent="0.5">
      <c r="A38" s="29"/>
      <c r="B38" s="29"/>
      <c r="C38" s="29"/>
      <c r="D38" s="29"/>
      <c r="E38" s="30"/>
      <c r="F38" s="30"/>
      <c r="G38" s="33"/>
      <c r="H38" s="30"/>
      <c r="I38" s="30"/>
      <c r="J38" s="30"/>
      <c r="K38" s="30"/>
      <c r="L38" s="30"/>
      <c r="M38" s="30"/>
      <c r="N38" s="30"/>
      <c r="O38" s="31"/>
      <c r="P38" s="32">
        <f t="shared" si="0"/>
        <v>0</v>
      </c>
      <c r="Q38" s="28">
        <f t="shared" si="1"/>
        <v>0</v>
      </c>
    </row>
    <row r="39" spans="1:17" x14ac:dyDescent="0.5">
      <c r="A39" s="29"/>
      <c r="B39" s="29"/>
      <c r="C39" s="29"/>
      <c r="D39" s="29"/>
      <c r="E39" s="30"/>
      <c r="F39" s="30"/>
      <c r="G39" s="33"/>
      <c r="H39" s="30"/>
      <c r="I39" s="30"/>
      <c r="J39" s="30"/>
      <c r="K39" s="30"/>
      <c r="L39" s="30"/>
      <c r="M39" s="30"/>
      <c r="N39" s="30"/>
      <c r="O39" s="31"/>
      <c r="P39" s="32">
        <f t="shared" si="0"/>
        <v>0</v>
      </c>
      <c r="Q39" s="28">
        <f t="shared" si="1"/>
        <v>0</v>
      </c>
    </row>
    <row r="40" spans="1:17" x14ac:dyDescent="0.5">
      <c r="A40" s="29"/>
      <c r="B40" s="29"/>
      <c r="C40" s="29"/>
      <c r="D40" s="29"/>
      <c r="E40" s="30"/>
      <c r="F40" s="30"/>
      <c r="G40" s="33"/>
      <c r="H40" s="30"/>
      <c r="I40" s="30"/>
      <c r="J40" s="30"/>
      <c r="K40" s="30"/>
      <c r="L40" s="30"/>
      <c r="M40" s="30"/>
      <c r="N40" s="30"/>
      <c r="O40" s="31"/>
      <c r="P40" s="32">
        <f t="shared" si="0"/>
        <v>0</v>
      </c>
      <c r="Q40" s="28">
        <f t="shared" si="1"/>
        <v>0</v>
      </c>
    </row>
    <row r="41" spans="1:17" x14ac:dyDescent="0.5">
      <c r="A41" s="29"/>
      <c r="B41" s="29"/>
      <c r="C41" s="29"/>
      <c r="D41" s="29"/>
      <c r="E41" s="30"/>
      <c r="F41" s="30"/>
      <c r="G41" s="33"/>
      <c r="H41" s="30"/>
      <c r="I41" s="30"/>
      <c r="J41" s="30"/>
      <c r="K41" s="30"/>
      <c r="L41" s="30"/>
      <c r="M41" s="30"/>
      <c r="N41" s="30"/>
      <c r="O41" s="31"/>
      <c r="P41" s="32">
        <f t="shared" si="0"/>
        <v>0</v>
      </c>
      <c r="Q41" s="28">
        <f t="shared" si="1"/>
        <v>0</v>
      </c>
    </row>
    <row r="42" spans="1:17" x14ac:dyDescent="0.5">
      <c r="A42" s="29"/>
      <c r="B42" s="29"/>
      <c r="C42" s="29"/>
      <c r="D42" s="29"/>
      <c r="E42" s="30"/>
      <c r="F42" s="30"/>
      <c r="G42" s="33"/>
      <c r="H42" s="30"/>
      <c r="I42" s="30"/>
      <c r="J42" s="30"/>
      <c r="K42" s="30"/>
      <c r="L42" s="30"/>
      <c r="M42" s="30"/>
      <c r="N42" s="30"/>
      <c r="O42" s="31"/>
      <c r="P42" s="32">
        <f t="shared" si="0"/>
        <v>0</v>
      </c>
      <c r="Q42" s="28">
        <f t="shared" si="1"/>
        <v>0</v>
      </c>
    </row>
    <row r="43" spans="1:17" x14ac:dyDescent="0.5">
      <c r="A43" s="29"/>
      <c r="B43" s="29"/>
      <c r="C43" s="29"/>
      <c r="D43" s="29"/>
      <c r="E43" s="30"/>
      <c r="F43" s="30"/>
      <c r="G43" s="33"/>
      <c r="H43" s="30"/>
      <c r="I43" s="30"/>
      <c r="J43" s="30"/>
      <c r="K43" s="30"/>
      <c r="L43" s="30"/>
      <c r="M43" s="30"/>
      <c r="N43" s="30"/>
      <c r="O43" s="31"/>
      <c r="P43" s="32">
        <f t="shared" si="0"/>
        <v>0</v>
      </c>
      <c r="Q43" s="28">
        <f t="shared" si="1"/>
        <v>0</v>
      </c>
    </row>
    <row r="44" spans="1:17" x14ac:dyDescent="0.5">
      <c r="A44" s="29"/>
      <c r="B44" s="29"/>
      <c r="C44" s="29"/>
      <c r="D44" s="29"/>
      <c r="E44" s="30"/>
      <c r="F44" s="30"/>
      <c r="G44" s="33"/>
      <c r="H44" s="30"/>
      <c r="I44" s="30"/>
      <c r="J44" s="30"/>
      <c r="K44" s="30"/>
      <c r="L44" s="30"/>
      <c r="M44" s="30"/>
      <c r="N44" s="30"/>
      <c r="O44" s="31"/>
      <c r="P44" s="32">
        <f t="shared" si="0"/>
        <v>0</v>
      </c>
      <c r="Q44" s="28">
        <f t="shared" si="1"/>
        <v>0</v>
      </c>
    </row>
    <row r="45" spans="1:17" x14ac:dyDescent="0.5">
      <c r="A45" s="29"/>
      <c r="B45" s="29"/>
      <c r="C45" s="29"/>
      <c r="D45" s="29"/>
      <c r="E45" s="30"/>
      <c r="F45" s="30"/>
      <c r="G45" s="33"/>
      <c r="H45" s="30"/>
      <c r="I45" s="30"/>
      <c r="J45" s="30"/>
      <c r="K45" s="30"/>
      <c r="L45" s="30"/>
      <c r="M45" s="30"/>
      <c r="N45" s="30"/>
      <c r="O45" s="31"/>
      <c r="P45" s="32">
        <f t="shared" si="0"/>
        <v>0</v>
      </c>
      <c r="Q45" s="28">
        <f t="shared" si="1"/>
        <v>0</v>
      </c>
    </row>
    <row r="46" spans="1:17" x14ac:dyDescent="0.5">
      <c r="A46" s="29"/>
      <c r="B46" s="29"/>
      <c r="C46" s="29"/>
      <c r="D46" s="29"/>
      <c r="E46" s="30"/>
      <c r="F46" s="30"/>
      <c r="G46" s="33"/>
      <c r="H46" s="30"/>
      <c r="I46" s="30"/>
      <c r="J46" s="30"/>
      <c r="K46" s="30"/>
      <c r="L46" s="30"/>
      <c r="M46" s="30"/>
      <c r="N46" s="30"/>
      <c r="O46" s="31"/>
      <c r="P46" s="32">
        <f t="shared" si="0"/>
        <v>0</v>
      </c>
      <c r="Q46" s="28">
        <f t="shared" si="1"/>
        <v>0</v>
      </c>
    </row>
    <row r="47" spans="1:17" x14ac:dyDescent="0.5">
      <c r="A47" s="29"/>
      <c r="B47" s="29"/>
      <c r="C47" s="29"/>
      <c r="D47" s="29"/>
      <c r="E47" s="30"/>
      <c r="F47" s="30"/>
      <c r="G47" s="33"/>
      <c r="H47" s="30"/>
      <c r="I47" s="30"/>
      <c r="J47" s="30"/>
      <c r="K47" s="30"/>
      <c r="L47" s="30"/>
      <c r="M47" s="30"/>
      <c r="N47" s="30"/>
      <c r="O47" s="31"/>
      <c r="P47" s="32">
        <f t="shared" si="0"/>
        <v>0</v>
      </c>
      <c r="Q47" s="28">
        <f t="shared" si="1"/>
        <v>0</v>
      </c>
    </row>
    <row r="48" spans="1:17" x14ac:dyDescent="0.5">
      <c r="A48" s="29"/>
      <c r="B48" s="29"/>
      <c r="C48" s="29"/>
      <c r="D48" s="29"/>
      <c r="E48" s="30"/>
      <c r="F48" s="30"/>
      <c r="G48" s="33"/>
      <c r="H48" s="30"/>
      <c r="I48" s="30"/>
      <c r="J48" s="30"/>
      <c r="K48" s="30"/>
      <c r="L48" s="30"/>
      <c r="M48" s="30"/>
      <c r="N48" s="30"/>
      <c r="O48" s="31"/>
      <c r="P48" s="32">
        <f t="shared" si="0"/>
        <v>0</v>
      </c>
      <c r="Q48" s="28">
        <f t="shared" si="1"/>
        <v>0</v>
      </c>
    </row>
    <row r="49" spans="1:17" x14ac:dyDescent="0.5">
      <c r="A49" s="29"/>
      <c r="B49" s="29"/>
      <c r="C49" s="29"/>
      <c r="D49" s="29"/>
      <c r="E49" s="30"/>
      <c r="F49" s="30"/>
      <c r="G49" s="33"/>
      <c r="H49" s="30"/>
      <c r="I49" s="30"/>
      <c r="J49" s="30"/>
      <c r="K49" s="30"/>
      <c r="L49" s="30"/>
      <c r="M49" s="30"/>
      <c r="N49" s="30"/>
      <c r="O49" s="31"/>
      <c r="P49" s="32">
        <f t="shared" si="0"/>
        <v>0</v>
      </c>
      <c r="Q49" s="28">
        <f t="shared" si="1"/>
        <v>0</v>
      </c>
    </row>
    <row r="50" spans="1:17" x14ac:dyDescent="0.5">
      <c r="A50" s="29"/>
      <c r="B50" s="29"/>
      <c r="C50" s="29"/>
      <c r="D50" s="29"/>
      <c r="E50" s="30"/>
      <c r="F50" s="30"/>
      <c r="G50" s="33"/>
      <c r="H50" s="30"/>
      <c r="I50" s="30"/>
      <c r="J50" s="30"/>
      <c r="K50" s="30"/>
      <c r="L50" s="30"/>
      <c r="M50" s="30"/>
      <c r="N50" s="30"/>
      <c r="O50" s="31"/>
      <c r="P50" s="32">
        <f t="shared" si="0"/>
        <v>0</v>
      </c>
      <c r="Q50" s="28">
        <f t="shared" si="1"/>
        <v>0</v>
      </c>
    </row>
    <row r="51" spans="1:17" x14ac:dyDescent="0.5">
      <c r="A51" s="29"/>
      <c r="B51" s="29"/>
      <c r="C51" s="29"/>
      <c r="D51" s="29"/>
      <c r="E51" s="30"/>
      <c r="F51" s="30"/>
      <c r="G51" s="33"/>
      <c r="H51" s="30"/>
      <c r="I51" s="30"/>
      <c r="J51" s="30"/>
      <c r="K51" s="30"/>
      <c r="L51" s="30"/>
      <c r="M51" s="30"/>
      <c r="N51" s="30"/>
      <c r="O51" s="31"/>
      <c r="P51" s="32">
        <f t="shared" si="0"/>
        <v>0</v>
      </c>
      <c r="Q51" s="28">
        <f t="shared" si="1"/>
        <v>0</v>
      </c>
    </row>
    <row r="52" spans="1:17" x14ac:dyDescent="0.5">
      <c r="A52" s="29"/>
      <c r="B52" s="29"/>
      <c r="C52" s="29"/>
      <c r="D52" s="29"/>
      <c r="E52" s="30"/>
      <c r="F52" s="30"/>
      <c r="G52" s="30"/>
      <c r="H52" s="30"/>
      <c r="I52" s="30"/>
      <c r="J52" s="30"/>
      <c r="K52" s="30"/>
      <c r="L52" s="30"/>
      <c r="M52" s="30"/>
      <c r="N52" s="30"/>
      <c r="O52" s="31"/>
      <c r="P52" s="32">
        <f t="shared" si="0"/>
        <v>0</v>
      </c>
      <c r="Q52" s="28">
        <f t="shared" si="1"/>
        <v>0</v>
      </c>
    </row>
    <row r="53" spans="1:17" x14ac:dyDescent="0.5">
      <c r="A53" s="29"/>
      <c r="B53" s="29"/>
      <c r="C53" s="29"/>
      <c r="D53" s="29"/>
      <c r="E53" s="30"/>
      <c r="F53" s="30"/>
      <c r="G53" s="30"/>
      <c r="H53" s="30"/>
      <c r="I53" s="30"/>
      <c r="J53" s="30"/>
      <c r="K53" s="30"/>
      <c r="L53" s="30"/>
      <c r="M53" s="30"/>
      <c r="N53" s="30"/>
      <c r="O53" s="31"/>
      <c r="P53" s="32">
        <f t="shared" si="0"/>
        <v>0</v>
      </c>
      <c r="Q53" s="28">
        <f t="shared" si="1"/>
        <v>0</v>
      </c>
    </row>
    <row r="54" spans="1:17" x14ac:dyDescent="0.5">
      <c r="A54" s="29"/>
      <c r="B54" s="29"/>
      <c r="C54" s="29"/>
      <c r="D54" s="29"/>
      <c r="E54" s="30"/>
      <c r="F54" s="30"/>
      <c r="G54" s="30"/>
      <c r="H54" s="30"/>
      <c r="I54" s="30"/>
      <c r="J54" s="30"/>
      <c r="K54" s="30"/>
      <c r="L54" s="30"/>
      <c r="M54" s="30"/>
      <c r="N54" s="30"/>
      <c r="O54" s="31"/>
      <c r="P54" s="32">
        <f t="shared" si="0"/>
        <v>0</v>
      </c>
      <c r="Q54" s="28">
        <f t="shared" si="1"/>
        <v>0</v>
      </c>
    </row>
    <row r="55" spans="1:17" x14ac:dyDescent="0.5">
      <c r="A55" s="29"/>
      <c r="B55" s="29"/>
      <c r="C55" s="29"/>
      <c r="D55" s="29"/>
      <c r="E55" s="30"/>
      <c r="F55" s="30"/>
      <c r="G55" s="30"/>
      <c r="H55" s="30"/>
      <c r="I55" s="30"/>
      <c r="J55" s="30"/>
      <c r="K55" s="30"/>
      <c r="L55" s="30"/>
      <c r="M55" s="30"/>
      <c r="N55" s="30"/>
      <c r="O55" s="31"/>
      <c r="P55" s="32">
        <f t="shared" si="0"/>
        <v>0</v>
      </c>
      <c r="Q55" s="28">
        <f t="shared" si="1"/>
        <v>0</v>
      </c>
    </row>
    <row r="56" spans="1:17" x14ac:dyDescent="0.5">
      <c r="A56" s="29"/>
      <c r="B56" s="29"/>
      <c r="C56" s="29"/>
      <c r="D56" s="29"/>
      <c r="E56" s="30"/>
      <c r="F56" s="30"/>
      <c r="G56" s="30"/>
      <c r="H56" s="30"/>
      <c r="I56" s="30"/>
      <c r="J56" s="30"/>
      <c r="K56" s="30"/>
      <c r="L56" s="30"/>
      <c r="M56" s="30"/>
      <c r="N56" s="30"/>
      <c r="O56" s="31"/>
      <c r="P56" s="32">
        <f t="shared" si="0"/>
        <v>0</v>
      </c>
      <c r="Q56" s="28">
        <f t="shared" si="1"/>
        <v>0</v>
      </c>
    </row>
    <row r="57" spans="1:17" x14ac:dyDescent="0.5">
      <c r="A57" s="29"/>
      <c r="B57" s="29"/>
      <c r="C57" s="29"/>
      <c r="D57" s="29"/>
      <c r="E57" s="30"/>
      <c r="F57" s="30"/>
      <c r="G57" s="30"/>
      <c r="H57" s="30"/>
      <c r="I57" s="30"/>
      <c r="J57" s="30"/>
      <c r="K57" s="30"/>
      <c r="L57" s="30"/>
      <c r="M57" s="30"/>
      <c r="N57" s="30"/>
      <c r="O57" s="31"/>
      <c r="P57" s="32">
        <f t="shared" si="0"/>
        <v>0</v>
      </c>
      <c r="Q57" s="28">
        <f t="shared" si="1"/>
        <v>0</v>
      </c>
    </row>
    <row r="58" spans="1:17" x14ac:dyDescent="0.5">
      <c r="A58" s="29"/>
      <c r="B58" s="29"/>
      <c r="C58" s="29"/>
      <c r="D58" s="29"/>
      <c r="E58" s="30"/>
      <c r="F58" s="30"/>
      <c r="G58" s="30"/>
      <c r="H58" s="30"/>
      <c r="I58" s="30"/>
      <c r="J58" s="30"/>
      <c r="K58" s="30"/>
      <c r="L58" s="30"/>
      <c r="M58" s="30"/>
      <c r="N58" s="30"/>
      <c r="O58" s="31"/>
      <c r="P58" s="32">
        <f t="shared" si="0"/>
        <v>0</v>
      </c>
      <c r="Q58" s="28">
        <f t="shared" si="1"/>
        <v>0</v>
      </c>
    </row>
    <row r="59" spans="1:17" x14ac:dyDescent="0.5">
      <c r="A59" s="29"/>
      <c r="B59" s="29"/>
      <c r="C59" s="29"/>
      <c r="D59" s="29"/>
      <c r="E59" s="30"/>
      <c r="F59" s="30"/>
      <c r="G59" s="30"/>
      <c r="H59" s="30"/>
      <c r="I59" s="30"/>
      <c r="J59" s="30"/>
      <c r="K59" s="30"/>
      <c r="L59" s="30"/>
      <c r="M59" s="30"/>
      <c r="N59" s="30"/>
      <c r="O59" s="31"/>
      <c r="P59" s="32">
        <f t="shared" si="0"/>
        <v>0</v>
      </c>
      <c r="Q59" s="28">
        <f t="shared" si="1"/>
        <v>0</v>
      </c>
    </row>
  </sheetData>
  <phoneticPr fontId="1"/>
  <conditionalFormatting sqref="A2:O2">
    <cfRule type="expression" dxfId="175" priority="170">
      <formula>$Y2=TODAY()</formula>
    </cfRule>
    <cfRule type="expression" dxfId="174" priority="171">
      <formula>$X2=TODAY()</formula>
    </cfRule>
    <cfRule type="expression" dxfId="173" priority="172">
      <formula>$W2=TODAY()</formula>
    </cfRule>
    <cfRule type="expression" dxfId="172" priority="173">
      <formula>$V2=TODAY()</formula>
    </cfRule>
    <cfRule type="expression" dxfId="171" priority="174">
      <formula>$U2=TODAY()</formula>
    </cfRule>
    <cfRule type="expression" dxfId="170" priority="175">
      <formula>$T2=TODAY()</formula>
    </cfRule>
    <cfRule type="expression" dxfId="169" priority="176">
      <formula>$S2=TODAY()</formula>
    </cfRule>
  </conditionalFormatting>
  <conditionalFormatting sqref="A28:A34 A24:A25 A51:C51 B24:C50">
    <cfRule type="expression" dxfId="168" priority="163">
      <formula>$Y24=TODAY()</formula>
    </cfRule>
    <cfRule type="expression" dxfId="167" priority="164">
      <formula>$X24=TODAY()</formula>
    </cfRule>
    <cfRule type="expression" dxfId="166" priority="165">
      <formula>$W24=TODAY()</formula>
    </cfRule>
    <cfRule type="expression" dxfId="165" priority="166">
      <formula>$V24=TODAY()</formula>
    </cfRule>
    <cfRule type="expression" dxfId="164" priority="167">
      <formula>$U24=TODAY()</formula>
    </cfRule>
    <cfRule type="expression" dxfId="163" priority="168">
      <formula>$T24=TODAY()</formula>
    </cfRule>
    <cfRule type="expression" dxfId="162" priority="169">
      <formula>$S24=TODAY()</formula>
    </cfRule>
  </conditionalFormatting>
  <conditionalFormatting sqref="E24:E34 E51">
    <cfRule type="expression" dxfId="161" priority="156">
      <formula>$Y24=TODAY()</formula>
    </cfRule>
    <cfRule type="expression" dxfId="160" priority="157">
      <formula>$X24=TODAY()</formula>
    </cfRule>
    <cfRule type="expression" dxfId="159" priority="158">
      <formula>$W24=TODAY()</formula>
    </cfRule>
    <cfRule type="expression" dxfId="158" priority="159">
      <formula>$V24=TODAY()</formula>
    </cfRule>
    <cfRule type="expression" dxfId="157" priority="160">
      <formula>$U24=TODAY()</formula>
    </cfRule>
    <cfRule type="expression" dxfId="156" priority="161">
      <formula>$T24=TODAY()</formula>
    </cfRule>
    <cfRule type="expression" dxfId="155" priority="162">
      <formula>$S24=TODAY()</formula>
    </cfRule>
  </conditionalFormatting>
  <conditionalFormatting sqref="A26">
    <cfRule type="expression" dxfId="154" priority="142">
      <formula>$Y26=TODAY()</formula>
    </cfRule>
    <cfRule type="expression" dxfId="153" priority="143">
      <formula>$X26=TODAY()</formula>
    </cfRule>
    <cfRule type="expression" dxfId="152" priority="144">
      <formula>$W26=TODAY()</formula>
    </cfRule>
    <cfRule type="expression" dxfId="151" priority="145">
      <formula>$V26=TODAY()</formula>
    </cfRule>
    <cfRule type="expression" dxfId="150" priority="146">
      <formula>$U26=TODAY()</formula>
    </cfRule>
    <cfRule type="expression" dxfId="149" priority="147">
      <formula>#REF!=TODAY()</formula>
    </cfRule>
    <cfRule type="expression" dxfId="148" priority="148">
      <formula>$S26=TODAY()</formula>
    </cfRule>
  </conditionalFormatting>
  <conditionalFormatting sqref="A27">
    <cfRule type="expression" dxfId="147" priority="149">
      <formula>$Y27=TODAY()</formula>
    </cfRule>
    <cfRule type="expression" dxfId="146" priority="150">
      <formula>$X27=TODAY()</formula>
    </cfRule>
    <cfRule type="expression" dxfId="145" priority="151">
      <formula>$W27=TODAY()</formula>
    </cfRule>
    <cfRule type="expression" dxfId="144" priority="152">
      <formula>$V27=TODAY()</formula>
    </cfRule>
    <cfRule type="expression" dxfId="143" priority="153">
      <formula>$U27=TODAY()</formula>
    </cfRule>
    <cfRule type="expression" dxfId="142" priority="154">
      <formula>$T27=TODAY()</formula>
    </cfRule>
    <cfRule type="expression" dxfId="141" priority="155">
      <formula>$T26=TODAY()</formula>
    </cfRule>
  </conditionalFormatting>
  <conditionalFormatting sqref="P2">
    <cfRule type="expression" dxfId="140" priority="135">
      <formula>$Y2=TODAY()</formula>
    </cfRule>
    <cfRule type="expression" dxfId="139" priority="136">
      <formula>$X2=TODAY()</formula>
    </cfRule>
    <cfRule type="expression" dxfId="138" priority="137">
      <formula>$W2=TODAY()</formula>
    </cfRule>
    <cfRule type="expression" dxfId="137" priority="138">
      <formula>$V2=TODAY()</formula>
    </cfRule>
    <cfRule type="expression" dxfId="136" priority="139">
      <formula>$U2=TODAY()</formula>
    </cfRule>
    <cfRule type="expression" dxfId="135" priority="140">
      <formula>$T2=TODAY()</formula>
    </cfRule>
    <cfRule type="expression" dxfId="134" priority="141">
      <formula>$S2=TODAY()</formula>
    </cfRule>
  </conditionalFormatting>
  <conditionalFormatting sqref="D24:D34 D51">
    <cfRule type="expression" dxfId="133" priority="128">
      <formula>$Y24=TODAY()</formula>
    </cfRule>
    <cfRule type="expression" dxfId="132" priority="129">
      <formula>$X24=TODAY()</formula>
    </cfRule>
    <cfRule type="expression" dxfId="131" priority="130">
      <formula>$W24=TODAY()</formula>
    </cfRule>
    <cfRule type="expression" dxfId="130" priority="131">
      <formula>$V24=TODAY()</formula>
    </cfRule>
    <cfRule type="expression" dxfId="129" priority="132">
      <formula>$U24=TODAY()</formula>
    </cfRule>
    <cfRule type="expression" dxfId="128" priority="133">
      <formula>$T24=TODAY()</formula>
    </cfRule>
    <cfRule type="expression" dxfId="127" priority="134">
      <formula>$S24=TODAY()</formula>
    </cfRule>
  </conditionalFormatting>
  <conditionalFormatting sqref="F51:L51 F24:L34 N24:O34 N51:O51 G35:G50">
    <cfRule type="expression" dxfId="126" priority="121">
      <formula>$Y24=TODAY()</formula>
    </cfRule>
    <cfRule type="expression" dxfId="125" priority="122">
      <formula>$X24=TODAY()</formula>
    </cfRule>
    <cfRule type="expression" dxfId="124" priority="123">
      <formula>$W24=TODAY()</formula>
    </cfRule>
    <cfRule type="expression" dxfId="123" priority="124">
      <formula>$V24=TODAY()</formula>
    </cfRule>
    <cfRule type="expression" dxfId="122" priority="125">
      <formula>$U24=TODAY()</formula>
    </cfRule>
    <cfRule type="expression" dxfId="121" priority="126">
      <formula>$T24=TODAY()</formula>
    </cfRule>
    <cfRule type="expression" dxfId="120" priority="127">
      <formula>$S24=TODAY()</formula>
    </cfRule>
  </conditionalFormatting>
  <conditionalFormatting sqref="A52:C59">
    <cfRule type="expression" dxfId="119" priority="114">
      <formula>$Y52=TODAY()</formula>
    </cfRule>
    <cfRule type="expression" dxfId="118" priority="115">
      <formula>$X52=TODAY()</formula>
    </cfRule>
    <cfRule type="expression" dxfId="117" priority="116">
      <formula>$W52=TODAY()</formula>
    </cfRule>
    <cfRule type="expression" dxfId="116" priority="117">
      <formula>$V52=TODAY()</formula>
    </cfRule>
    <cfRule type="expression" dxfId="115" priority="118">
      <formula>$U52=TODAY()</formula>
    </cfRule>
    <cfRule type="expression" dxfId="114" priority="119">
      <formula>$T52=TODAY()</formula>
    </cfRule>
    <cfRule type="expression" dxfId="113" priority="120">
      <formula>$S52=TODAY()</formula>
    </cfRule>
  </conditionalFormatting>
  <conditionalFormatting sqref="E52:E59">
    <cfRule type="expression" dxfId="112" priority="107">
      <formula>$Y52=TODAY()</formula>
    </cfRule>
    <cfRule type="expression" dxfId="111" priority="108">
      <formula>$X52=TODAY()</formula>
    </cfRule>
    <cfRule type="expression" dxfId="110" priority="109">
      <formula>$W52=TODAY()</formula>
    </cfRule>
    <cfRule type="expression" dxfId="109" priority="110">
      <formula>$V52=TODAY()</formula>
    </cfRule>
    <cfRule type="expression" dxfId="108" priority="111">
      <formula>$U52=TODAY()</formula>
    </cfRule>
    <cfRule type="expression" dxfId="107" priority="112">
      <formula>$T52=TODAY()</formula>
    </cfRule>
    <cfRule type="expression" dxfId="106" priority="113">
      <formula>$S52=TODAY()</formula>
    </cfRule>
  </conditionalFormatting>
  <conditionalFormatting sqref="D52:D59">
    <cfRule type="expression" dxfId="105" priority="100">
      <formula>$Y52=TODAY()</formula>
    </cfRule>
    <cfRule type="expression" dxfId="104" priority="101">
      <formula>$X52=TODAY()</formula>
    </cfRule>
    <cfRule type="expression" dxfId="103" priority="102">
      <formula>$W52=TODAY()</formula>
    </cfRule>
    <cfRule type="expression" dxfId="102" priority="103">
      <formula>$V52=TODAY()</formula>
    </cfRule>
    <cfRule type="expression" dxfId="101" priority="104">
      <formula>$U52=TODAY()</formula>
    </cfRule>
    <cfRule type="expression" dxfId="100" priority="105">
      <formula>$T52=TODAY()</formula>
    </cfRule>
    <cfRule type="expression" dxfId="99" priority="106">
      <formula>$S52=TODAY()</formula>
    </cfRule>
  </conditionalFormatting>
  <conditionalFormatting sqref="F52:L59 N52:O59">
    <cfRule type="expression" dxfId="98" priority="93">
      <formula>$Y52=TODAY()</formula>
    </cfRule>
    <cfRule type="expression" dxfId="97" priority="94">
      <formula>$X52=TODAY()</formula>
    </cfRule>
    <cfRule type="expression" dxfId="96" priority="95">
      <formula>$W52=TODAY()</formula>
    </cfRule>
    <cfRule type="expression" dxfId="95" priority="96">
      <formula>$V52=TODAY()</formula>
    </cfRule>
    <cfRule type="expression" dxfId="94" priority="97">
      <formula>$U52=TODAY()</formula>
    </cfRule>
    <cfRule type="expression" dxfId="93" priority="98">
      <formula>$T52=TODAY()</formula>
    </cfRule>
    <cfRule type="expression" dxfId="92" priority="99">
      <formula>$S52=TODAY()</formula>
    </cfRule>
  </conditionalFormatting>
  <conditionalFormatting sqref="A43:C50">
    <cfRule type="expression" dxfId="91" priority="86">
      <formula>$Y43=TODAY()</formula>
    </cfRule>
    <cfRule type="expression" dxfId="90" priority="87">
      <formula>$X43=TODAY()</formula>
    </cfRule>
    <cfRule type="expression" dxfId="89" priority="88">
      <formula>$W43=TODAY()</formula>
    </cfRule>
    <cfRule type="expression" dxfId="88" priority="89">
      <formula>$V43=TODAY()</formula>
    </cfRule>
    <cfRule type="expression" dxfId="87" priority="90">
      <formula>$U43=TODAY()</formula>
    </cfRule>
    <cfRule type="expression" dxfId="86" priority="91">
      <formula>$T43=TODAY()</formula>
    </cfRule>
    <cfRule type="expression" dxfId="85" priority="92">
      <formula>$S43=TODAY()</formula>
    </cfRule>
  </conditionalFormatting>
  <conditionalFormatting sqref="E43:E50">
    <cfRule type="expression" dxfId="84" priority="79">
      <formula>$Y43=TODAY()</formula>
    </cfRule>
    <cfRule type="expression" dxfId="83" priority="80">
      <formula>$X43=TODAY()</formula>
    </cfRule>
    <cfRule type="expression" dxfId="82" priority="81">
      <formula>$W43=TODAY()</formula>
    </cfRule>
    <cfRule type="expression" dxfId="81" priority="82">
      <formula>$V43=TODAY()</formula>
    </cfRule>
    <cfRule type="expression" dxfId="80" priority="83">
      <formula>$U43=TODAY()</formula>
    </cfRule>
    <cfRule type="expression" dxfId="79" priority="84">
      <formula>$T43=TODAY()</formula>
    </cfRule>
    <cfRule type="expression" dxfId="78" priority="85">
      <formula>$S43=TODAY()</formula>
    </cfRule>
  </conditionalFormatting>
  <conditionalFormatting sqref="D43:D50">
    <cfRule type="expression" dxfId="77" priority="72">
      <formula>$Y43=TODAY()</formula>
    </cfRule>
    <cfRule type="expression" dxfId="76" priority="73">
      <formula>$X43=TODAY()</formula>
    </cfRule>
    <cfRule type="expression" dxfId="75" priority="74">
      <formula>$W43=TODAY()</formula>
    </cfRule>
    <cfRule type="expression" dxfId="74" priority="75">
      <formula>$V43=TODAY()</formula>
    </cfRule>
    <cfRule type="expression" dxfId="73" priority="76">
      <formula>$U43=TODAY()</formula>
    </cfRule>
    <cfRule type="expression" dxfId="72" priority="77">
      <formula>$T43=TODAY()</formula>
    </cfRule>
    <cfRule type="expression" dxfId="71" priority="78">
      <formula>$S43=TODAY()</formula>
    </cfRule>
  </conditionalFormatting>
  <conditionalFormatting sqref="F43:L50 N43:O50">
    <cfRule type="expression" dxfId="70" priority="65">
      <formula>$Y43=TODAY()</formula>
    </cfRule>
    <cfRule type="expression" dxfId="69" priority="66">
      <formula>$X43=TODAY()</formula>
    </cfRule>
    <cfRule type="expression" dxfId="68" priority="67">
      <formula>$W43=TODAY()</formula>
    </cfRule>
    <cfRule type="expression" dxfId="67" priority="68">
      <formula>$V43=TODAY()</formula>
    </cfRule>
    <cfRule type="expression" dxfId="66" priority="69">
      <formula>$U43=TODAY()</formula>
    </cfRule>
    <cfRule type="expression" dxfId="65" priority="70">
      <formula>$T43=TODAY()</formula>
    </cfRule>
    <cfRule type="expression" dxfId="64" priority="71">
      <formula>$S43=TODAY()</formula>
    </cfRule>
  </conditionalFormatting>
  <conditionalFormatting sqref="A35:C42">
    <cfRule type="expression" dxfId="63" priority="58">
      <formula>$Y35=TODAY()</formula>
    </cfRule>
    <cfRule type="expression" dxfId="62" priority="59">
      <formula>$X35=TODAY()</formula>
    </cfRule>
    <cfRule type="expression" dxfId="61" priority="60">
      <formula>$W35=TODAY()</formula>
    </cfRule>
    <cfRule type="expression" dxfId="60" priority="61">
      <formula>$V35=TODAY()</formula>
    </cfRule>
    <cfRule type="expression" dxfId="59" priority="62">
      <formula>$U35=TODAY()</formula>
    </cfRule>
    <cfRule type="expression" dxfId="58" priority="63">
      <formula>$T35=TODAY()</formula>
    </cfRule>
    <cfRule type="expression" dxfId="57" priority="64">
      <formula>$S35=TODAY()</formula>
    </cfRule>
  </conditionalFormatting>
  <conditionalFormatting sqref="E35:E42">
    <cfRule type="expression" dxfId="56" priority="51">
      <formula>$Y35=TODAY()</formula>
    </cfRule>
    <cfRule type="expression" dxfId="55" priority="52">
      <formula>$X35=TODAY()</formula>
    </cfRule>
    <cfRule type="expression" dxfId="54" priority="53">
      <formula>$W35=TODAY()</formula>
    </cfRule>
    <cfRule type="expression" dxfId="53" priority="54">
      <formula>$V35=TODAY()</formula>
    </cfRule>
    <cfRule type="expression" dxfId="52" priority="55">
      <formula>$U35=TODAY()</formula>
    </cfRule>
    <cfRule type="expression" dxfId="51" priority="56">
      <formula>$T35=TODAY()</formula>
    </cfRule>
    <cfRule type="expression" dxfId="50" priority="57">
      <formula>$S35=TODAY()</formula>
    </cfRule>
  </conditionalFormatting>
  <conditionalFormatting sqref="D35:D42">
    <cfRule type="expression" dxfId="49" priority="44">
      <formula>$Y35=TODAY()</formula>
    </cfRule>
    <cfRule type="expression" dxfId="48" priority="45">
      <formula>$X35=TODAY()</formula>
    </cfRule>
    <cfRule type="expression" dxfId="47" priority="46">
      <formula>$W35=TODAY()</formula>
    </cfRule>
    <cfRule type="expression" dxfId="46" priority="47">
      <formula>$V35=TODAY()</formula>
    </cfRule>
    <cfRule type="expression" dxfId="45" priority="48">
      <formula>$U35=TODAY()</formula>
    </cfRule>
    <cfRule type="expression" dxfId="44" priority="49">
      <formula>$T35=TODAY()</formula>
    </cfRule>
    <cfRule type="expression" dxfId="43" priority="50">
      <formula>$S35=TODAY()</formula>
    </cfRule>
  </conditionalFormatting>
  <conditionalFormatting sqref="F35:L42 N35:O42">
    <cfRule type="expression" dxfId="42" priority="37">
      <formula>$Y35=TODAY()</formula>
    </cfRule>
    <cfRule type="expression" dxfId="41" priority="38">
      <formula>$X35=TODAY()</formula>
    </cfRule>
    <cfRule type="expression" dxfId="40" priority="39">
      <formula>$W35=TODAY()</formula>
    </cfRule>
    <cfRule type="expression" dxfId="39" priority="40">
      <formula>$V35=TODAY()</formula>
    </cfRule>
    <cfRule type="expression" dxfId="38" priority="41">
      <formula>$U35=TODAY()</formula>
    </cfRule>
    <cfRule type="expression" dxfId="37" priority="42">
      <formula>$T35=TODAY()</formula>
    </cfRule>
    <cfRule type="expression" dxfId="36" priority="43">
      <formula>$S35=TODAY()</formula>
    </cfRule>
  </conditionalFormatting>
  <conditionalFormatting sqref="M24:M59">
    <cfRule type="expression" dxfId="35" priority="30">
      <formula>$Y24=TODAY()</formula>
    </cfRule>
    <cfRule type="expression" dxfId="34" priority="31">
      <formula>$X24=TODAY()</formula>
    </cfRule>
    <cfRule type="expression" dxfId="33" priority="32">
      <formula>$W24=TODAY()</formula>
    </cfRule>
    <cfRule type="expression" dxfId="32" priority="33">
      <formula>$V24=TODAY()</formula>
    </cfRule>
    <cfRule type="expression" dxfId="31" priority="34">
      <formula>$U24=TODAY()</formula>
    </cfRule>
    <cfRule type="expression" dxfId="30" priority="35">
      <formula>$T24=TODAY()</formula>
    </cfRule>
    <cfRule type="expression" dxfId="29" priority="36">
      <formula>$S24=TODAY()</formula>
    </cfRule>
  </conditionalFormatting>
  <conditionalFormatting sqref="H21:L23 G4:L20">
    <cfRule type="expression" dxfId="28" priority="23">
      <formula>$Y4=TODAY()</formula>
    </cfRule>
    <cfRule type="expression" dxfId="27" priority="24">
      <formula>$X4=TODAY()</formula>
    </cfRule>
    <cfRule type="expression" dxfId="26" priority="25">
      <formula>$W4=TODAY()</formula>
    </cfRule>
    <cfRule type="expression" dxfId="25" priority="26">
      <formula>$V4=TODAY()</formula>
    </cfRule>
    <cfRule type="expression" dxfId="24" priority="27">
      <formula>$U4=TODAY()</formula>
    </cfRule>
    <cfRule type="expression" dxfId="23" priority="28">
      <formula>$T4=TODAY()</formula>
    </cfRule>
    <cfRule type="expression" dxfId="22" priority="29">
      <formula>$S4=TODAY()</formula>
    </cfRule>
  </conditionalFormatting>
  <conditionalFormatting sqref="G3:L3">
    <cfRule type="expression" dxfId="21" priority="16">
      <formula>$Y3=TODAY()</formula>
    </cfRule>
    <cfRule type="expression" dxfId="20" priority="17">
      <formula>$X3=TODAY()</formula>
    </cfRule>
    <cfRule type="expression" dxfId="19" priority="18">
      <formula>$W3=TODAY()</formula>
    </cfRule>
    <cfRule type="expression" dxfId="18" priority="19">
      <formula>$V3=TODAY()</formula>
    </cfRule>
    <cfRule type="expression" dxfId="17" priority="20">
      <formula>$U3=TODAY()</formula>
    </cfRule>
    <cfRule type="expression" dxfId="16" priority="21">
      <formula>$T3=TODAY()</formula>
    </cfRule>
    <cfRule type="expression" dxfId="15" priority="22">
      <formula>$S3=TODAY()</formula>
    </cfRule>
  </conditionalFormatting>
  <conditionalFormatting sqref="G21:G23">
    <cfRule type="expression" dxfId="14" priority="9">
      <formula>$Y21=TODAY()</formula>
    </cfRule>
    <cfRule type="expression" dxfId="13" priority="10">
      <formula>$X21=TODAY()</formula>
    </cfRule>
    <cfRule type="expression" dxfId="12" priority="11">
      <formula>$W21=TODAY()</formula>
    </cfRule>
    <cfRule type="expression" dxfId="11" priority="12">
      <formula>$V21=TODAY()</formula>
    </cfRule>
    <cfRule type="expression" dxfId="10" priority="13">
      <formula>$U21=TODAY()</formula>
    </cfRule>
    <cfRule type="expression" dxfId="9" priority="14">
      <formula>$T21=TODAY()</formula>
    </cfRule>
    <cfRule type="expression" dxfId="8" priority="15">
      <formula>$S21=TODAY()</formula>
    </cfRule>
  </conditionalFormatting>
  <conditionalFormatting sqref="A3:F17">
    <cfRule type="expression" dxfId="7" priority="8">
      <formula>OR($S3=TODAY(),$T3=TODAY(),$U3=TODAY(),$U3=TODAY(),$V3=TODAY(),$W3=TODAY(),$X3=TODAY())</formula>
    </cfRule>
  </conditionalFormatting>
  <conditionalFormatting sqref="M3:O17">
    <cfRule type="expression" dxfId="6" priority="7">
      <formula>OR($S3=TODAY(),$T3=TODAY(),$U3=TODAY(),$U3=TODAY(),$V3=TODAY(),$W3=TODAY(),$X3=TODAY())</formula>
    </cfRule>
  </conditionalFormatting>
  <conditionalFormatting sqref="A18:D19">
    <cfRule type="expression" dxfId="5" priority="6">
      <formula>OR($S18=TODAY(),$T18=TODAY(),$U18=TODAY(),$U18=TODAY(),$V18=TODAY(),$W18=TODAY(),$X18=TODAY())</formula>
    </cfRule>
  </conditionalFormatting>
  <conditionalFormatting sqref="E18:F19">
    <cfRule type="expression" dxfId="4" priority="5">
      <formula>OR($S18=TODAY(),$T18=TODAY(),$U18=TODAY(),$U18=TODAY(),$V18=TODAY(),$W18=TODAY(),$X18=TODAY())</formula>
    </cfRule>
  </conditionalFormatting>
  <conditionalFormatting sqref="M18:O19">
    <cfRule type="expression" dxfId="3" priority="4">
      <formula>OR($S18=TODAY(),$T18=TODAY(),$U18=TODAY(),$U18=TODAY(),$V18=TODAY(),$W18=TODAY(),$X18=TODAY())</formula>
    </cfRule>
  </conditionalFormatting>
  <conditionalFormatting sqref="A20:D23">
    <cfRule type="expression" dxfId="2" priority="3">
      <formula>OR($S20=TODAY(),$T20=TODAY(),$U20=TODAY(),$U20=TODAY(),$V20=TODAY(),$W20=TODAY(),$X20=TODAY())</formula>
    </cfRule>
  </conditionalFormatting>
  <conditionalFormatting sqref="E20:F23">
    <cfRule type="expression" dxfId="1" priority="2">
      <formula>OR($S20=TODAY(),$T20=TODAY(),$U20=TODAY(),$U20=TODAY(),$V20=TODAY(),$W20=TODAY(),$X20=TODAY())</formula>
    </cfRule>
  </conditionalFormatting>
  <conditionalFormatting sqref="M20:O23">
    <cfRule type="expression" dxfId="0" priority="1">
      <formula>OR($S20=TODAY(),$T20=TODAY(),$U20=TODAY(),$U20=TODAY(),$V20=TODAY(),$W20=TODAY(),$X20=TODAY())</formula>
    </cfRule>
  </conditionalFormatting>
  <dataValidations count="2">
    <dataValidation type="list" allowBlank="1" showInputMessage="1" showErrorMessage="1" sqref="B3:B59" xr:uid="{00000000-0002-0000-0100-000000000000}">
      <formula1>"工事,業務委託,設計委託,修繕"</formula1>
    </dataValidation>
    <dataValidation type="list" allowBlank="1" showInputMessage="1" showErrorMessage="1" sqref="C3:C23" xr:uid="{287DF5FB-2A53-4A21-96C2-1206954A2C05}">
      <formula1>"一般競争,指名競争,随意契約"</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 悟</cp:lastModifiedBy>
  <cp:lastPrinted>2022-02-23T22:47:17Z</cp:lastPrinted>
  <dcterms:created xsi:type="dcterms:W3CDTF">2022-01-18T07:59:41Z</dcterms:created>
  <dcterms:modified xsi:type="dcterms:W3CDTF">2025-09-12T01:41:32Z</dcterms:modified>
</cp:coreProperties>
</file>