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8公告miya作成\"/>
    </mc:Choice>
  </mc:AlternateContent>
  <xr:revisionPtr revIDLastSave="0" documentId="13_ncr:1_{65CDDCB4-64DF-463A-A253-29832CCCD646}" xr6:coauthVersionLast="47" xr6:coauthVersionMax="47" xr10:uidLastSave="{00000000-0000-0000-0000-000000000000}"/>
  <workbookProtection workbookAlgorithmName="SHA-512" workbookHashValue="5Q2i7VBRtYFq4TicBsoycqc66yNuGoJYXYLacK0VVaCcps0yXy8uBQ1JxEVBbfBZL8kKdN5VqsvpDmt2RZdvlg==" workbookSaltValue="/Filojkt3qjPdQB5FnbWPw=="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<sst xmlns="http://schemas.openxmlformats.org/spreadsheetml/2006/main" count="117" uniqueCount="83">
  <si>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</si>
  <si>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</si>
  <si>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</si>
  <si>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</si>
  <si>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</si>
  <si>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</si>
  <si>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</si>
  <si>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</si>
  <si>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</si>
  <si>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</si>
  <si>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</si>
  <si>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</si>
  <si>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</si>
  <si>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</si>
  <si>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</si>
  <si>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</si>
  <si>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</si>
  <si>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</si>
  <si>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</si>
  <si>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</si>
  <si>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</si>
  <si>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</si>
  <si>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</si>
  <si>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</si>
  <si>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</si>
  <si>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</si>
  <si>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</si>
  <si>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</si>
  <si>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</si>
  <si>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</si>
  <si>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</si>
  <si>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</si>
  <si>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</si>
  <si>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</si>
  <si>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</si>
  <si>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</si>
  <si>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</si>
  <si>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</si>
  <si>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</si>
  <si>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</si>
  <si>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t>
  </si>
  <si>
    <t>松戸市立中学校給食室エアフィルター清掃等業務委託</t>
  </si>
  <si>
    <t>松戸市教育委員会指定場所</t>
  </si>
  <si>
    <t>宮・水本</t>
  </si>
  <si>
    <t>学校財務課・学校給食担当室</t>
  </si>
  <si>
    <t>吉田智弘</t>
    <rPh sb="0" eb="2">
      <t>ヨシダ</t>
    </rPh>
    <rPh sb="2" eb="4">
      <t>トモヒロ</t>
    </rPh>
    <phoneticPr fontId="6"/>
  </si>
  <si>
    <t>「建物管理・清掃」部門の「一般清掃」を第一希望</t>
  </si>
  <si>
    <t>松戸市立小学校給食室換気扇清掃等業務委託</t>
  </si>
  <si>
    <t>「建物管理・清掃」部門の「一般清掃」</t>
  </si>
  <si>
    <t>給食室害虫駆除業務委託</t>
  </si>
  <si>
    <t>「建物管理・清掃」部門の「室内害虫駆除」を第一希望</t>
  </si>
  <si>
    <t>設計委託</t>
  </si>
  <si>
    <t>北仲町公園擁壁安全対策設計等業務委託</t>
  </si>
  <si>
    <t>松戸市仲井町一丁目９０他</t>
  </si>
  <si>
    <t>保坂・神居</t>
  </si>
  <si>
    <t>公園緑地課</t>
  </si>
  <si>
    <t>清水　隆夫</t>
    <rPh sb="0" eb="2">
      <t>シミズ</t>
    </rPh>
    <rPh sb="3" eb="5">
      <t>タカオ</t>
    </rPh>
    <phoneticPr fontId="6"/>
  </si>
  <si>
    <t>測量・コンサルタント部門の「土木：道路」</t>
  </si>
  <si>
    <t/>
  </si>
  <si>
    <t>令和８年度　松戸都市計画　用途地域等見直し検討業務委託</t>
  </si>
  <si>
    <t>松戸市全域</t>
  </si>
  <si>
    <t>都市計画課</t>
  </si>
  <si>
    <t>米澤　健人</t>
    <rPh sb="0" eb="2">
      <t>ヨネザワ</t>
    </rPh>
    <rPh sb="3" eb="4">
      <t>ケン</t>
    </rPh>
    <rPh sb="4" eb="5">
      <t>ヒト</t>
    </rPh>
    <phoneticPr fontId="6"/>
  </si>
  <si>
    <t>測量・コンサルタント部門の「土木：都市計画及び地方計画」</t>
  </si>
  <si>
    <t>資材価格特別調査業務委託</t>
  </si>
  <si>
    <t>松戸市市内一円</t>
  </si>
  <si>
    <t>平塚　幸志</t>
    <rPh sb="0" eb="2">
      <t>ヒラツカ</t>
    </rPh>
    <rPh sb="3" eb="4">
      <t>コウ</t>
    </rPh>
    <rPh sb="4" eb="5">
      <t>シ</t>
    </rPh>
    <phoneticPr fontId="6"/>
  </si>
  <si>
    <t>委託部門「調査・計画」の「市場・経済調査」</t>
  </si>
  <si>
    <t>松戸都市計画事業新松戸駅東側地区土地区画整理事業　除草等業務委託</t>
  </si>
  <si>
    <t>新松戸駅東側地区土地区画整理事業地内</t>
  </si>
  <si>
    <t>区画整理課</t>
  </si>
  <si>
    <t>桑田　武俊</t>
    <rPh sb="0" eb="2">
      <t>クワダ</t>
    </rPh>
    <rPh sb="3" eb="4">
      <t>タケシ</t>
    </rPh>
    <rPh sb="4" eb="5">
      <t>トシ</t>
    </rPh>
    <phoneticPr fontId="6"/>
  </si>
  <si>
    <t>委託部門「緑地管理・道路清掃」の「樹木管理」、「公園清掃」及び「除草・緑地管理」すべて</t>
  </si>
  <si>
    <t>新焼却施設建設業務家屋事前調査業務委託</t>
  </si>
  <si>
    <t>松戸市高柳新田地先外</t>
  </si>
  <si>
    <t>清掃施設整備課</t>
  </si>
  <si>
    <t>平澤　敦</t>
    <rPh sb="0" eb="2">
      <t>ヒラサワ</t>
    </rPh>
    <rPh sb="3" eb="4">
      <t>アツシ</t>
    </rPh>
    <phoneticPr fontId="6"/>
  </si>
  <si>
    <t>測量・コンサルタント部門の「補償：事業損失」、「補償：補償関連」及び「補償：総合補償」すべて</t>
  </si>
  <si>
    <t>松戸市役所　仮庁舎移転業務委託</t>
  </si>
  <si>
    <t>松戸市根本３８７番地の５　他</t>
  </si>
  <si>
    <t>新庁舎整備課</t>
  </si>
  <si>
    <t>林　幸之介</t>
    <rPh sb="0" eb="1">
      <t>ハヤシ</t>
    </rPh>
    <rPh sb="2" eb="3">
      <t>コウ</t>
    </rPh>
    <rPh sb="3" eb="4">
      <t>ノ</t>
    </rPh>
    <rPh sb="4" eb="5">
      <t>スケ</t>
    </rPh>
    <phoneticPr fontId="6"/>
  </si>
  <si>
    <t>委託部門「運搬・保管」の「事務所移転」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</si>
</sst>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3115994</xdr:colOff>
      <xdr:row>15</xdr:row>
      <xdr:rowOff>56272</xdr:rowOff>
    </xdr:to>
    <xdr:sp textlink="">
      <xdr:nvSpPr>
        <xdr:cNvPr id="2" name="四角形: 角を丸くする 1">
          <a:extLst>
            <a:ext uri="{FF2B5EF4-FFF2-40B4-BE49-F238E27FC236}">
              <a16:creationId xmlns:a16="http://schemas.microsoft.com/office/drawing/2014/main" id="{98251EE9-FA53-485C-968F-2D6E153F5136}"/>
            </a:ext>
          </a:extLst>
        </xdr:cNvPr>
        <xdr:cNvSpPr/>
      </xdr:nvSpPr>
      <xdr:spPr bwMode="auto">
        <a:xfrm>
          <a:off x="2766647" y="3290277"/>
          <a:ext cx="3115994" cy="759656"/>
        </a:xfrm>
        <a:prstGeom prst="roundRect">
          <a:avLst/>
        </a:prstGeom>
        <a:ln>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wrap="square" lIns="18288" tIns="0" rIns="0" bIns="0" rtlCol="0" anchor="ctr" upright="1"/>
        <a:lstStyle/>
        <a:p>
          <a:pPr algn="l"/>
          <a:r>
            <a:rPr kumimoji="1" lang="ja-JP" altLang="en-US" sz="1200">
              <a:latin typeface="BIZ UDゴシック" panose="020B0400000000000000" pitchFamily="49" charset="-128"/>
              <a:ea typeface="BIZ UDゴシック" panose="020B0400000000000000" pitchFamily="49" charset="-128"/>
            </a:rPr>
            <a:t>給食調理業務</a:t>
          </a:r>
          <a:r>
            <a:rPr kumimoji="1" lang="en-US" altLang="ja-JP" sz="1200">
              <a:latin typeface="BIZ UDゴシック" panose="020B0400000000000000" pitchFamily="49" charset="-128"/>
              <a:ea typeface="BIZ UDゴシック" panose="020B0400000000000000" pitchFamily="49" charset="-128"/>
            </a:rPr>
            <a:t>6</a:t>
          </a:r>
          <a:r>
            <a:rPr kumimoji="1" lang="ja-JP" altLang="en-US" sz="1200">
              <a:latin typeface="BIZ UDゴシック" panose="020B0400000000000000" pitchFamily="49" charset="-128"/>
              <a:ea typeface="BIZ UDゴシック" panose="020B0400000000000000" pitchFamily="49" charset="-128"/>
            </a:rPr>
            <a:t>本については、別途申請書を作成するため、ここには記載していません。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B4" zoomScaleNormal="100" zoomScaleSheetLayoutView="100" workbookViewId="0">
      <selection activeCell="D12" sqref="D12"/>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48"/>
      <c r="C1" s="48"/>
      <c r="D1" s="53"/>
      <c r="E1" s="53"/>
      <c r="F1" s="53"/>
      <c r="G1" s="53"/>
      <c r="H1" s="1"/>
    </row>
    <row r="2" spans="2:8" ht="18.75" customHeight="1" x14ac:dyDescent="0.45">
      <c r="B2" s="3"/>
      <c r="C2" s="3"/>
      <c r="D2" s="4"/>
      <c r="E2" s="4"/>
      <c r="F2" s="4"/>
      <c r="G2" s="4"/>
      <c r="H2" s="1"/>
    </row>
    <row r="3" spans="2:8" ht="19.95" customHeight="1" x14ac:dyDescent="0.45">
      <c r="B3" s="54" t="s">
        <v>6</v>
      </c>
      <c r="C3" s="54"/>
      <c r="D3" s="54"/>
      <c r="E3" s="54"/>
      <c r="F3" s="54"/>
      <c r="G3" s="54"/>
      <c r="H3" s="54"/>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7" t="s">
        <v>15</v>
      </c>
      <c r="C6" s="47"/>
      <c r="D6" s="47"/>
      <c r="E6" s="47"/>
      <c r="F6" s="47"/>
      <c r="G6" s="47"/>
      <c r="H6" s="47"/>
    </row>
    <row r="7" spans="2:8" ht="19.95" customHeight="1" x14ac:dyDescent="0.45">
      <c r="B7" s="6"/>
      <c r="C7" s="6"/>
      <c r="D7" s="6"/>
      <c r="E7" s="6"/>
      <c r="F7" s="6"/>
      <c r="G7" s="6"/>
      <c r="H7" s="6"/>
    </row>
    <row r="8" spans="2:8" ht="19.95" customHeight="1" x14ac:dyDescent="0.45">
      <c r="B8" s="47" t="s">
        <v>0</v>
      </c>
      <c r="C8" s="47"/>
      <c r="D8" s="47"/>
      <c r="E8" s="47"/>
      <c r="F8" s="47"/>
      <c r="G8" s="47"/>
      <c r="H8" s="47"/>
    </row>
    <row r="9" spans="2:8" ht="19.95" customHeight="1" x14ac:dyDescent="0.45">
      <c r="B9" s="47" t="s">
        <v>1</v>
      </c>
      <c r="C9" s="47"/>
      <c r="D9" s="47"/>
      <c r="E9" s="47"/>
      <c r="F9" s="47"/>
      <c r="G9" s="47"/>
      <c r="H9" s="47"/>
    </row>
    <row r="10" spans="2:8" ht="19.95" customHeight="1" x14ac:dyDescent="0.45">
      <c r="B10" s="47"/>
      <c r="C10" s="47"/>
      <c r="D10" s="47"/>
      <c r="E10" s="47"/>
      <c r="F10" s="47"/>
      <c r="G10" s="47"/>
      <c r="H10" s="47"/>
    </row>
    <row r="11" spans="2:8" ht="19.95" customHeight="1" x14ac:dyDescent="0.45">
      <c r="B11" s="44"/>
      <c r="C11" s="44"/>
      <c r="D11" s="44"/>
      <c r="E11" s="44"/>
      <c r="F11" s="44"/>
      <c r="G11" s="44"/>
      <c r="H11" s="44"/>
    </row>
    <row r="12" spans="2:8" ht="19.95" customHeight="1" x14ac:dyDescent="0.45">
      <c r="B12" s="7" t="s">
        <v>16</v>
      </c>
      <c r="C12" s="7"/>
      <c r="D12" s="19"/>
      <c r="E12" s="10" t="s">
        <v>4</v>
      </c>
      <c r="F12" s="10"/>
      <c r="G12" s="10"/>
      <c r="H12" s="8"/>
    </row>
    <row r="13" spans="2:8" ht="19.95" customHeight="1" x14ac:dyDescent="0.45">
      <c r="B13" s="7" t="s">
        <v>14</v>
      </c>
      <c r="C13" s="8"/>
      <c r="D13" s="45" t="str">
        <f>IFERROR(VLOOKUP($D$12,非表示にするよ!D:E,2,0),"")</f>
        <v/>
      </c>
      <c r="E13" s="45"/>
      <c r="F13" s="45"/>
      <c r="G13" s="45"/>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1" t="s">
        <v>21</v>
      </c>
      <c r="C20" s="51"/>
      <c r="D20" s="51"/>
      <c r="E20" s="51"/>
      <c r="F20" s="51"/>
      <c r="G20" s="51"/>
      <c r="H20" s="51"/>
    </row>
    <row r="21" spans="2:8" ht="20.100000000000001" customHeight="1" x14ac:dyDescent="0.45">
      <c r="B21" s="35"/>
      <c r="C21" s="35"/>
      <c r="D21" s="35"/>
      <c r="E21" s="35"/>
      <c r="F21" s="35"/>
      <c r="G21" s="35"/>
      <c r="H21" s="35"/>
    </row>
    <row r="22" spans="2:8" ht="19.95" customHeight="1" x14ac:dyDescent="0.45">
      <c r="B22" s="46" t="s">
        <v>7</v>
      </c>
      <c r="C22" s="46"/>
      <c r="D22" s="46"/>
      <c r="E22" s="46"/>
      <c r="F22" s="46"/>
      <c r="G22" s="46"/>
      <c r="H22" s="46"/>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3" t="s">
        <v>8</v>
      </c>
      <c r="D25" s="43"/>
      <c r="E25" s="43"/>
      <c r="F25" s="43"/>
      <c r="G25" s="43"/>
      <c r="H25" s="36"/>
    </row>
    <row r="26" spans="2:8" ht="19.95" customHeight="1" x14ac:dyDescent="0.45">
      <c r="B26" s="36"/>
      <c r="C26" s="43" t="s">
        <v>9</v>
      </c>
      <c r="D26" s="43"/>
      <c r="E26" s="43"/>
      <c r="F26" s="43"/>
      <c r="G26" s="43"/>
      <c r="H26" s="36"/>
    </row>
    <row r="27" spans="2:8" ht="19.95" customHeight="1" x14ac:dyDescent="0.45">
      <c r="B27" s="36"/>
      <c r="C27" s="43" t="s">
        <v>10</v>
      </c>
      <c r="D27" s="43"/>
      <c r="E27" s="43"/>
      <c r="F27" s="43"/>
      <c r="G27" s="43"/>
      <c r="H27" s="36"/>
    </row>
    <row r="28" spans="2:8" ht="19.95" customHeight="1" x14ac:dyDescent="0.45">
      <c r="B28" s="36"/>
      <c r="C28" s="52" t="s">
        <v>11</v>
      </c>
      <c r="D28" s="43"/>
      <c r="E28" s="43"/>
      <c r="F28" s="43"/>
      <c r="G28" s="43"/>
      <c r="H28" s="36"/>
    </row>
    <row r="29" spans="2:8" ht="19.95" customHeight="1" x14ac:dyDescent="0.45">
      <c r="B29" s="36"/>
      <c r="C29" s="43" t="s">
        <v>12</v>
      </c>
      <c r="D29" s="43"/>
      <c r="E29" s="43"/>
      <c r="F29" s="43"/>
      <c r="G29" s="43"/>
      <c r="H29" s="36"/>
    </row>
    <row r="30" spans="2:8" ht="19.5" customHeight="1" x14ac:dyDescent="0.45">
      <c r="B30" s="37"/>
      <c r="C30" s="43" t="s">
        <v>13</v>
      </c>
      <c r="D30" s="43"/>
      <c r="E30" s="43"/>
      <c r="F30" s="43"/>
      <c r="G30" s="43"/>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7"/>
      <c r="C35" s="47"/>
      <c r="D35" s="47"/>
      <c r="E35" s="47"/>
      <c r="F35" s="47"/>
      <c r="G35" s="47"/>
      <c r="H35" s="47"/>
    </row>
    <row r="36" spans="2:9" ht="26.85" customHeight="1" x14ac:dyDescent="0.45">
      <c r="B36" s="49" t="s">
        <v>2</v>
      </c>
      <c r="C36" s="49"/>
      <c r="D36" s="49"/>
      <c r="E36" s="49"/>
      <c r="F36" s="49"/>
      <c r="G36" s="41"/>
      <c r="H36" s="8"/>
      <c r="I36" s="17"/>
    </row>
    <row r="37" spans="2:9" ht="26.85" customHeight="1" x14ac:dyDescent="0.45">
      <c r="B37" s="49" t="s">
        <v>5</v>
      </c>
      <c r="C37" s="49"/>
      <c r="D37" s="49"/>
      <c r="E37" s="49"/>
      <c r="F37" s="49"/>
      <c r="G37" s="42"/>
      <c r="H37" s="8"/>
      <c r="I37" s="17"/>
    </row>
    <row r="38" spans="2:9" ht="26.85" customHeight="1" x14ac:dyDescent="0.45">
      <c r="B38" s="49" t="s">
        <v>3</v>
      </c>
      <c r="C38" s="49"/>
      <c r="D38" s="49"/>
      <c r="E38" s="49"/>
      <c r="F38" s="49"/>
      <c r="G38" s="42"/>
      <c r="H38" s="8"/>
      <c r="I38" s="17"/>
    </row>
    <row r="39" spans="2:9" ht="19.95" customHeight="1" x14ac:dyDescent="0.45">
      <c r="B39" s="6"/>
      <c r="C39" s="18"/>
      <c r="D39" s="48"/>
      <c r="E39" s="48"/>
      <c r="F39" s="18"/>
      <c r="G39" s="18"/>
      <c r="H39" s="6"/>
      <c r="I39" s="17"/>
    </row>
    <row r="40" spans="2:9" ht="19.95" customHeight="1" x14ac:dyDescent="0.45">
      <c r="B40" s="6"/>
      <c r="C40" s="18"/>
      <c r="D40" s="44"/>
      <c r="E40" s="44"/>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3" sqref="A3"/>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23</v>
      </c>
      <c r="B3" s="31" t="s">
        <v>39</v>
      </c>
      <c r="C3" s="31" t="s">
        <v>40</v>
      </c>
      <c r="D3" s="31">
        <v>42</v>
      </c>
      <c r="E3" s="40" t="s">
        <v>41</v>
      </c>
      <c r="F3" s="40" t="s">
        <v>42</v>
      </c>
      <c r="G3" s="40" t="s">
        <v>43</v>
      </c>
      <c r="H3" s="40">
        <v>479</v>
      </c>
      <c r="I3" s="40" t="s">
        <v>44</v>
      </c>
      <c r="J3" s="40" t="s">
        <v>45</v>
      </c>
      <c r="K3" s="40"/>
      <c r="L3" s="40"/>
      <c r="M3" s="40" t="s">
        <v>46</v>
      </c>
      <c r="N3" s="40">
        <v>0</v>
      </c>
      <c r="O3" s="39">
        <v>3056900</v>
      </c>
      <c r="P3" s="30" t="str">
        <f>IF(OR(B3="工事",B3="修繕"),M3&amp;N3,M3)</f>
        <v>「建物管理・清掃」部門の「一般清掃」を第一希望</v>
      </c>
      <c r="Q3" s="26" t="str">
        <f>B3</f>
        <v>業務委託</v>
      </c>
    </row>
    <row r="4" spans="1:17" x14ac:dyDescent="0.45">
      <c r="A4" s="31">
        <v>24</v>
      </c>
      <c r="B4" s="31" t="s">
        <v>39</v>
      </c>
      <c r="C4" s="31" t="s">
        <v>40</v>
      </c>
      <c r="D4" s="31">
        <v>43</v>
      </c>
      <c r="E4" s="40" t="s">
        <v>47</v>
      </c>
      <c r="F4" s="40" t="s">
        <v>42</v>
      </c>
      <c r="G4" s="40" t="s">
        <v>43</v>
      </c>
      <c r="H4" s="40">
        <v>481</v>
      </c>
      <c r="I4" s="40" t="s">
        <v>44</v>
      </c>
      <c r="J4" s="40" t="s">
        <v>45</v>
      </c>
      <c r="K4" s="40"/>
      <c r="L4" s="40"/>
      <c r="M4" s="40" t="s">
        <v>48</v>
      </c>
      <c r="N4" s="40">
        <v>0</v>
      </c>
      <c r="O4" s="39">
        <v>7000000</v>
      </c>
      <c r="P4" s="30" t="str">
        <f t="shared" ref="P4:P52" si="0">IF(OR(B4="工事",B4="修繕"),M4&amp;N4,M4)</f>
        <v>「建物管理・清掃」部門の「一般清掃」</v>
      </c>
      <c r="Q4" s="26" t="str">
        <f t="shared" ref="Q4:Q52" si="1">B4</f>
        <v>業務委託</v>
      </c>
    </row>
    <row r="5" spans="1:17" x14ac:dyDescent="0.45">
      <c r="A5" s="31">
        <v>31</v>
      </c>
      <c r="B5" s="31" t="s">
        <v>39</v>
      </c>
      <c r="C5" s="31" t="s">
        <v>40</v>
      </c>
      <c r="D5" s="31">
        <v>50</v>
      </c>
      <c r="E5" s="40" t="s">
        <v>49</v>
      </c>
      <c r="F5" s="40" t="s">
        <v>42</v>
      </c>
      <c r="G5" s="40" t="s">
        <v>43</v>
      </c>
      <c r="H5" s="40">
        <v>476</v>
      </c>
      <c r="I5" s="40" t="s">
        <v>44</v>
      </c>
      <c r="J5" s="40" t="s">
        <v>45</v>
      </c>
      <c r="K5" s="40"/>
      <c r="L5" s="40"/>
      <c r="M5" s="40" t="s">
        <v>50</v>
      </c>
      <c r="N5" s="40">
        <v>0</v>
      </c>
      <c r="O5" s="39">
        <v>3581864</v>
      </c>
      <c r="P5" s="30" t="str">
        <f t="shared" si="0"/>
        <v>「建物管理・清掃」部門の「室内害虫駆除」を第一希望</v>
      </c>
      <c r="Q5" s="26" t="str">
        <f t="shared" si="1"/>
        <v>業務委託</v>
      </c>
    </row>
    <row r="6" spans="1:17" x14ac:dyDescent="0.45">
      <c r="A6" s="31">
        <v>13</v>
      </c>
      <c r="B6" s="31" t="s">
        <v>51</v>
      </c>
      <c r="C6" s="31" t="s">
        <v>40</v>
      </c>
      <c r="D6" s="31">
        <v>29</v>
      </c>
      <c r="E6" s="40" t="s">
        <v>52</v>
      </c>
      <c r="F6" s="40" t="s">
        <v>53</v>
      </c>
      <c r="G6" s="40" t="s">
        <v>54</v>
      </c>
      <c r="H6" s="40">
        <v>413</v>
      </c>
      <c r="I6" s="40" t="s">
        <v>55</v>
      </c>
      <c r="J6" s="40" t="s">
        <v>56</v>
      </c>
      <c r="K6" s="40"/>
      <c r="L6" s="40"/>
      <c r="M6" s="40" t="s">
        <v>57</v>
      </c>
      <c r="N6" s="40" t="s">
        <v>58</v>
      </c>
      <c r="O6" s="39">
        <v>5720000</v>
      </c>
      <c r="P6" s="30" t="str">
        <f t="shared" si="0"/>
        <v>測量・コンサルタント部門の「土木：道路」</v>
      </c>
      <c r="Q6" s="26" t="str">
        <f t="shared" si="1"/>
        <v>設計委託</v>
      </c>
    </row>
    <row r="7" spans="1:17" x14ac:dyDescent="0.45">
      <c r="A7" s="31">
        <v>14</v>
      </c>
      <c r="B7" s="31" t="s">
        <v>51</v>
      </c>
      <c r="C7" s="31" t="s">
        <v>40</v>
      </c>
      <c r="D7" s="31">
        <v>37</v>
      </c>
      <c r="E7" s="40" t="s">
        <v>59</v>
      </c>
      <c r="F7" s="40" t="s">
        <v>60</v>
      </c>
      <c r="G7" s="40" t="s">
        <v>54</v>
      </c>
      <c r="H7" s="40">
        <v>480</v>
      </c>
      <c r="I7" s="40" t="s">
        <v>61</v>
      </c>
      <c r="J7" s="40" t="s">
        <v>62</v>
      </c>
      <c r="K7" s="40"/>
      <c r="L7" s="40"/>
      <c r="M7" s="40" t="s">
        <v>63</v>
      </c>
      <c r="N7" s="40" t="s">
        <v>58</v>
      </c>
      <c r="O7" s="39">
        <v>6941000</v>
      </c>
      <c r="P7" s="30" t="str">
        <f t="shared" si="0"/>
        <v>測量・コンサルタント部門の「土木：都市計画及び地方計画」</v>
      </c>
      <c r="Q7" s="26" t="str">
        <f t="shared" si="1"/>
        <v>設計委託</v>
      </c>
    </row>
    <row r="8" spans="1:17" x14ac:dyDescent="0.45">
      <c r="A8" s="31">
        <v>15</v>
      </c>
      <c r="B8" s="31" t="s">
        <v>39</v>
      </c>
      <c r="C8" s="31" t="s">
        <v>40</v>
      </c>
      <c r="D8" s="31">
        <v>38</v>
      </c>
      <c r="E8" s="40" t="s">
        <v>64</v>
      </c>
      <c r="F8" s="40" t="s">
        <v>65</v>
      </c>
      <c r="G8" s="40" t="s">
        <v>54</v>
      </c>
      <c r="H8" s="40">
        <v>504</v>
      </c>
      <c r="I8" s="40" t="s">
        <v>55</v>
      </c>
      <c r="J8" s="40" t="s">
        <v>66</v>
      </c>
      <c r="K8" s="40"/>
      <c r="L8" s="40"/>
      <c r="M8" s="40" t="s">
        <v>67</v>
      </c>
      <c r="N8" s="40" t="s">
        <v>58</v>
      </c>
      <c r="O8" s="39">
        <v>3113000</v>
      </c>
      <c r="P8" s="30" t="str">
        <f t="shared" si="0"/>
        <v>委託部門「調査・計画」の「市場・経済調査」</v>
      </c>
      <c r="Q8" s="26" t="str">
        <f t="shared" si="1"/>
        <v>業務委託</v>
      </c>
    </row>
    <row r="9" spans="1:17" x14ac:dyDescent="0.45">
      <c r="A9" s="31">
        <v>16</v>
      </c>
      <c r="B9" s="31" t="s">
        <v>39</v>
      </c>
      <c r="C9" s="31" t="s">
        <v>40</v>
      </c>
      <c r="D9" s="31">
        <v>39</v>
      </c>
      <c r="E9" s="40" t="s">
        <v>68</v>
      </c>
      <c r="F9" s="40" t="s">
        <v>69</v>
      </c>
      <c r="G9" s="40" t="s">
        <v>54</v>
      </c>
      <c r="H9" s="40">
        <v>523</v>
      </c>
      <c r="I9" s="40" t="s">
        <v>70</v>
      </c>
      <c r="J9" s="40" t="s">
        <v>71</v>
      </c>
      <c r="K9" s="40"/>
      <c r="L9" s="40"/>
      <c r="M9" s="40" t="s">
        <v>72</v>
      </c>
      <c r="N9" s="40" t="s">
        <v>58</v>
      </c>
      <c r="O9" s="39">
        <v>16280000</v>
      </c>
      <c r="P9" s="30" t="str">
        <f t="shared" si="0"/>
        <v>委託部門「緑地管理・道路清掃」の「樹木管理」、「公園清掃」及び「除草・緑地管理」すべて</v>
      </c>
      <c r="Q9" s="26" t="str">
        <f t="shared" si="1"/>
        <v>業務委託</v>
      </c>
    </row>
    <row r="10" spans="1:17" x14ac:dyDescent="0.45">
      <c r="A10" s="31">
        <v>17</v>
      </c>
      <c r="B10" s="31" t="s">
        <v>51</v>
      </c>
      <c r="C10" s="31" t="s">
        <v>40</v>
      </c>
      <c r="D10" s="31">
        <v>40</v>
      </c>
      <c r="E10" s="40" t="s">
        <v>73</v>
      </c>
      <c r="F10" s="40" t="s">
        <v>74</v>
      </c>
      <c r="G10" s="40" t="s">
        <v>54</v>
      </c>
      <c r="H10" s="40">
        <v>529</v>
      </c>
      <c r="I10" s="40" t="s">
        <v>75</v>
      </c>
      <c r="J10" s="40" t="s">
        <v>76</v>
      </c>
      <c r="K10" s="40"/>
      <c r="L10" s="40"/>
      <c r="M10" s="40" t="s">
        <v>77</v>
      </c>
      <c r="N10" s="40" t="s">
        <v>58</v>
      </c>
      <c r="O10" s="39">
        <v>21939000</v>
      </c>
      <c r="P10" s="30" t="str">
        <f t="shared" si="0"/>
        <v>測量・コンサルタント部門の「補償：事業損失」、「補償：補償関連」及び「補償：総合補償」すべて</v>
      </c>
      <c r="Q10" s="26" t="str">
        <f t="shared" si="1"/>
        <v>設計委託</v>
      </c>
    </row>
    <row r="11" spans="1:17" x14ac:dyDescent="0.45">
      <c r="A11" s="31">
        <v>18</v>
      </c>
      <c r="B11" s="31" t="s">
        <v>39</v>
      </c>
      <c r="C11" s="31" t="s">
        <v>40</v>
      </c>
      <c r="D11" s="31">
        <v>41</v>
      </c>
      <c r="E11" s="40" t="s">
        <v>78</v>
      </c>
      <c r="F11" s="40" t="s">
        <v>79</v>
      </c>
      <c r="G11" s="40" t="s">
        <v>54</v>
      </c>
      <c r="H11" s="40">
        <v>530</v>
      </c>
      <c r="I11" s="40" t="s">
        <v>80</v>
      </c>
      <c r="J11" s="40" t="s">
        <v>81</v>
      </c>
      <c r="K11" s="40"/>
      <c r="L11" s="40"/>
      <c r="M11" s="40" t="s">
        <v>82</v>
      </c>
      <c r="N11" s="40" t="s">
        <v>58</v>
      </c>
      <c r="O11" s="39">
        <v>81303750</v>
      </c>
      <c r="P11" s="30" t="str">
        <f t="shared" si="0"/>
        <v>委託部門「運搬・保管」の「事務所移転」</v>
      </c>
      <c r="Q11" s="26" t="str">
        <f t="shared" si="1"/>
        <v>業務委託</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31"/>
      <c r="C27" s="31"/>
      <c r="D27" s="31"/>
      <c r="E27" s="40"/>
      <c r="F27" s="40"/>
      <c r="G27" s="40"/>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31"/>
      <c r="B36" s="27"/>
      <c r="C36" s="27"/>
      <c r="D36" s="31"/>
      <c r="E36" s="40"/>
      <c r="F36" s="40"/>
      <c r="G36" s="32"/>
      <c r="H36" s="40"/>
      <c r="I36" s="40"/>
      <c r="J36" s="40"/>
      <c r="K36" s="40"/>
      <c r="L36" s="40"/>
      <c r="M36" s="40"/>
      <c r="N36" s="40"/>
      <c r="O36" s="3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si="0"/>
        <v>0</v>
      </c>
      <c r="Q52" s="26">
        <f t="shared" si="1"/>
        <v>0</v>
      </c>
    </row>
    <row r="53" spans="1:17" x14ac:dyDescent="0.45">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row r="56" spans="1:17" x14ac:dyDescent="0.45">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2022-01-18T07:59:41Z</dcterms:modified>
</cp:coreProperties>
</file>