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収支決算書" sheetId="1" r:id="rId1"/>
    <sheet name="収支内訳書" sheetId="2" r:id="rId2"/>
    <sheet name="領収書" sheetId="3" r:id="rId3"/>
    <sheet name="作業日報A様式総括表" sheetId="4" r:id="rId4"/>
    <sheet name="作業日報A様式個表" sheetId="5" r:id="rId5"/>
    <sheet name="作業日報B様式総括表" sheetId="6" r:id="rId6"/>
    <sheet name="作業日報B様式個表 " sheetId="7" r:id="rId7"/>
  </sheets>
  <definedNames/>
  <calcPr fullCalcOnLoad="1"/>
</workbook>
</file>

<file path=xl/sharedStrings.xml><?xml version="1.0" encoding="utf-8"?>
<sst xmlns="http://schemas.openxmlformats.org/spreadsheetml/2006/main" count="202" uniqueCount="133">
  <si>
    <t>○○会費</t>
  </si>
  <si>
    <t>項目</t>
  </si>
  <si>
    <t>自己資金合計額（ａ）</t>
  </si>
  <si>
    <t>労力換算額　　（ｂ）</t>
  </si>
  <si>
    <t>講座参加費</t>
  </si>
  <si>
    <t>提案者</t>
  </si>
  <si>
    <t>市</t>
  </si>
  <si>
    <t>【社会資源持ち寄り（収入）】</t>
  </si>
  <si>
    <t>　　資金合計額（ｄ）（ａ＋ｃ）</t>
  </si>
  <si>
    <t>負担金の交付対象経費</t>
  </si>
  <si>
    <t>その他経費</t>
  </si>
  <si>
    <t>スタッフ飲食費用</t>
  </si>
  <si>
    <t>スタッフの交通費</t>
  </si>
  <si>
    <t>事業費（ｇ）（ｅ＋ｆ）</t>
  </si>
  <si>
    <t>対象となる経費合計額（ｅ）</t>
  </si>
  <si>
    <t>その他経費合計額（ｆ）</t>
  </si>
  <si>
    <t>差引額</t>
  </si>
  <si>
    <t>差引額</t>
  </si>
  <si>
    <t>※別紙</t>
  </si>
  <si>
    <t>収支内訳書</t>
  </si>
  <si>
    <t>項目</t>
  </si>
  <si>
    <t>単価</t>
  </si>
  <si>
    <t>説明事項（用途など）</t>
  </si>
  <si>
    <t>講師名　○○　○○氏</t>
  </si>
  <si>
    <t>マイク・アンプ賃借料</t>
  </si>
  <si>
    <t>金額</t>
  </si>
  <si>
    <t>28人＊500円</t>
  </si>
  <si>
    <t>○○会費</t>
  </si>
  <si>
    <t>講座参加料</t>
  </si>
  <si>
    <t>自己資金合計額</t>
  </si>
  <si>
    <t>チラシの印本費</t>
  </si>
  <si>
    <t>対応番号</t>
  </si>
  <si>
    <t>ボランティア保険料</t>
  </si>
  <si>
    <t>会場使用料</t>
  </si>
  <si>
    <t>場所</t>
  </si>
  <si>
    <t>作業内容</t>
  </si>
  <si>
    <t>目的</t>
  </si>
  <si>
    <t>年月日</t>
  </si>
  <si>
    <t>時間</t>
  </si>
  <si>
    <t>13時～16時</t>
  </si>
  <si>
    <t>○○○事業の企画打ち合わせ</t>
  </si>
  <si>
    <t>～</t>
  </si>
  <si>
    <t>○○　○○○</t>
  </si>
  <si>
    <t>総時間</t>
  </si>
  <si>
    <t>労力換算額</t>
  </si>
  <si>
    <t>印</t>
  </si>
  <si>
    <t>労力換算合計額</t>
  </si>
  <si>
    <t>予算額</t>
  </si>
  <si>
    <t>決算額</t>
  </si>
  <si>
    <t>予算額</t>
  </si>
  <si>
    <t>【事業費の支出額（支出）】</t>
  </si>
  <si>
    <t>収入内訳</t>
  </si>
  <si>
    <t>【事業費の支出額】</t>
  </si>
  <si>
    <t>【社会資源持ち寄り（収入）】</t>
  </si>
  <si>
    <t>支出内訳</t>
  </si>
  <si>
    <t>代表者氏名</t>
  </si>
  <si>
    <t>人数</t>
  </si>
  <si>
    <t>個人印</t>
  </si>
  <si>
    <t>精算額</t>
  </si>
  <si>
    <t>負担金額　　　（ｃ）</t>
  </si>
  <si>
    <t xml:space="preserve">【負担金額（C）チェック項目】 </t>
  </si>
  <si>
    <t>対象となる経費（ｅ）欄の９０％以内　</t>
  </si>
  <si>
    <t>自己資金（ａ）欄に労力換算額（ｂ）欄を加えた額以下であること。　</t>
  </si>
  <si>
    <t>対象経費については、必ず証拠書類があること。</t>
  </si>
  <si>
    <t>備考</t>
  </si>
  <si>
    <t>4，000部＊10円</t>
  </si>
  <si>
    <t>40，000円＊1回　　　　　　　　　　　　　20，000円＊2回</t>
  </si>
  <si>
    <t>1，000円＊3時間　　　　　　　　　　　500円＊2時間＊2回</t>
  </si>
  <si>
    <t>○○センター　○○会議室</t>
  </si>
  <si>
    <t>対象となる経費合計額</t>
  </si>
  <si>
    <t>昼食代　○人＊500円＊10回</t>
  </si>
  <si>
    <t>交通費　500円＊5人＊2回</t>
  </si>
  <si>
    <t>広報チラシの印本費</t>
  </si>
  <si>
    <t>ボランティア保険</t>
  </si>
  <si>
    <t>講演会謝礼金</t>
  </si>
  <si>
    <t>会場使用料</t>
  </si>
  <si>
    <t>音響設備賃借料</t>
  </si>
  <si>
    <t>１　広報チラシの印本費</t>
  </si>
  <si>
    <t>２　ボランティア保険料</t>
  </si>
  <si>
    <t>1－①</t>
  </si>
  <si>
    <t>1－②</t>
  </si>
  <si>
    <t>講師謝礼金</t>
  </si>
  <si>
    <t>音響設備賃借料</t>
  </si>
  <si>
    <t>領収書等（※収支内訳書の番号順にのりで貼付してください。）</t>
  </si>
  <si>
    <t>団体名</t>
  </si>
  <si>
    <t>○○会議室</t>
  </si>
  <si>
    <t>総時間数</t>
  </si>
  <si>
    <t>労力換算用　作業日報（B様式）</t>
  </si>
  <si>
    <t>13：00～16：00</t>
  </si>
  <si>
    <t>労力換算用　作業日報（B様式・総括表）</t>
  </si>
  <si>
    <t>○○　○○○</t>
  </si>
  <si>
    <t>合計</t>
  </si>
  <si>
    <t>会員会費</t>
  </si>
  <si>
    <t>500円＊30人</t>
  </si>
  <si>
    <t>第1回参加者15名　第2回参加者15名</t>
  </si>
  <si>
    <t>市負担金額</t>
  </si>
  <si>
    <t>△△△講演会の実施分　2000部配布　　　　　　　　　　　　　　　　　　　　　　　　×××講座の実施分　　2000部配布</t>
  </si>
  <si>
    <t>○○保険会社　　　　　　　　　　　　　　　　　　　　加入期間○月○日～○月○日</t>
  </si>
  <si>
    <t>支出合計額</t>
  </si>
  <si>
    <t>収入合計額</t>
  </si>
  <si>
    <t>負担金の交付対象経費</t>
  </si>
  <si>
    <t>３　講演会謝礼金</t>
  </si>
  <si>
    <t>４　会場使用料</t>
  </si>
  <si>
    <t>５　音響設備賃借料</t>
  </si>
  <si>
    <t>その他経費</t>
  </si>
  <si>
    <t>その他経費合計額</t>
  </si>
  <si>
    <t>収支決算書</t>
  </si>
  <si>
    <t>代表者氏名</t>
  </si>
  <si>
    <t>(別紙１)</t>
  </si>
  <si>
    <t>(別紙２)</t>
  </si>
  <si>
    <t>日付</t>
  </si>
  <si>
    <t>○年○月○日</t>
  </si>
  <si>
    <t>別紙３－（１）</t>
  </si>
  <si>
    <t>別紙３－（２）</t>
  </si>
  <si>
    <t>別紙３－（２）</t>
  </si>
  <si>
    <t>決算額は、予算額を超えないこと。</t>
  </si>
  <si>
    <t>NO</t>
  </si>
  <si>
    <t>NO</t>
  </si>
  <si>
    <t>スタッフ氏名</t>
  </si>
  <si>
    <t>ＮＯ．１【スタッフ氏名】　　　　　　　　　　　　　印</t>
  </si>
  <si>
    <r>
      <t xml:space="preserve">                         労力換算用　作業日報（A様式）              </t>
    </r>
    <r>
      <rPr>
        <sz val="12"/>
        <rFont val="HG丸ｺﾞｼｯｸM-PRO"/>
        <family val="3"/>
      </rPr>
      <t>NO.1</t>
    </r>
  </si>
  <si>
    <t>平成22年5月10日</t>
  </si>
  <si>
    <t>平成22年5月10日　</t>
  </si>
  <si>
    <t>平成22年6月10日　</t>
  </si>
  <si>
    <t>平成22年7月10日　</t>
  </si>
  <si>
    <t>平成22年8月10日　</t>
  </si>
  <si>
    <t>平成22年9月10日　</t>
  </si>
  <si>
    <t>平成22年10月10日　</t>
  </si>
  <si>
    <t>平成22年11月10日　</t>
  </si>
  <si>
    <t>平成22年12月10日　</t>
  </si>
  <si>
    <t>平成23年1月10日　</t>
  </si>
  <si>
    <t>平成23年2月10日　</t>
  </si>
  <si>
    <t>労力換算用　作業日報（A様式・総括表）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</si>
</sst>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</numFmts>
  <fonts count="21">
    <font>
      <sz val="11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4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42" fontId="1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42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2" fontId="8" fillId="0" borderId="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42" fontId="8" fillId="0" borderId="2" xfId="0" applyNumberFormat="1" applyFont="1" applyBorder="1" applyAlignment="1">
      <alignment horizontal="right" vertical="center" wrapText="1"/>
    </xf>
    <xf numFmtId="42" fontId="8" fillId="0" borderId="6" xfId="0" applyNumberFormat="1" applyFont="1" applyBorder="1" applyAlignment="1">
      <alignment horizontal="right" vertical="center" wrapText="1"/>
    </xf>
    <xf numFmtId="42" fontId="9" fillId="0" borderId="4" xfId="0" applyNumberFormat="1" applyFont="1" applyBorder="1" applyAlignment="1">
      <alignment horizontal="right" vertical="center" wrapText="1"/>
    </xf>
    <xf numFmtId="42" fontId="9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42" fontId="9" fillId="0" borderId="1" xfId="0" applyNumberFormat="1" applyFont="1" applyBorder="1" applyAlignment="1">
      <alignment horizontal="right" vertical="center" wrapText="1"/>
    </xf>
    <xf numFmtId="42" fontId="9" fillId="0" borderId="5" xfId="0" applyNumberFormat="1" applyFont="1" applyBorder="1" applyAlignment="1">
      <alignment horizontal="right" vertical="center" wrapText="1"/>
    </xf>
    <xf numFmtId="42" fontId="9" fillId="0" borderId="11" xfId="0" applyNumberFormat="1" applyFont="1" applyBorder="1" applyAlignment="1">
      <alignment horizontal="right" vertical="center"/>
    </xf>
    <xf numFmtId="42" fontId="9" fillId="0" borderId="11" xfId="0" applyNumberFormat="1" applyFont="1" applyBorder="1" applyAlignment="1">
      <alignment horizontal="right" vertical="center" wrapText="1"/>
    </xf>
    <xf numFmtId="42" fontId="9" fillId="0" borderId="8" xfId="0" applyNumberFormat="1" applyFont="1" applyBorder="1" applyAlignment="1">
      <alignment horizontal="right" vertical="center" wrapText="1"/>
    </xf>
    <xf numFmtId="42" fontId="9" fillId="0" borderId="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2" fontId="9" fillId="0" borderId="3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/>
    </xf>
    <xf numFmtId="42" fontId="9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42" fontId="9" fillId="0" borderId="13" xfId="0" applyNumberFormat="1" applyFont="1" applyBorder="1" applyAlignment="1">
      <alignment horizontal="right" vertical="center" wrapText="1"/>
    </xf>
    <xf numFmtId="42" fontId="9" fillId="0" borderId="19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58" fontId="9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58" fontId="1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2" fontId="19" fillId="0" borderId="4" xfId="0" applyNumberFormat="1" applyFont="1" applyBorder="1" applyAlignment="1">
      <alignment horizontal="right" vertical="center" wrapText="1"/>
    </xf>
    <xf numFmtId="38" fontId="19" fillId="0" borderId="4" xfId="16" applyFont="1" applyBorder="1" applyAlignment="1">
      <alignment horizontal="right" vertical="center" wrapText="1"/>
    </xf>
    <xf numFmtId="42" fontId="19" fillId="0" borderId="2" xfId="0" applyNumberFormat="1" applyFont="1" applyBorder="1" applyAlignment="1">
      <alignment horizontal="right" vertical="center" wrapText="1"/>
    </xf>
    <xf numFmtId="38" fontId="19" fillId="0" borderId="2" xfId="16" applyFont="1" applyBorder="1" applyAlignment="1">
      <alignment horizontal="right" vertical="center" wrapText="1"/>
    </xf>
    <xf numFmtId="42" fontId="19" fillId="0" borderId="6" xfId="0" applyNumberFormat="1" applyFont="1" applyBorder="1" applyAlignment="1">
      <alignment horizontal="right" vertical="center" wrapText="1"/>
    </xf>
    <xf numFmtId="38" fontId="19" fillId="0" borderId="6" xfId="16" applyFont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38" fontId="19" fillId="0" borderId="1" xfId="16" applyFont="1" applyBorder="1" applyAlignment="1">
      <alignment horizontal="right" vertical="center" wrapText="1"/>
    </xf>
    <xf numFmtId="42" fontId="19" fillId="0" borderId="5" xfId="0" applyNumberFormat="1" applyFont="1" applyBorder="1" applyAlignment="1">
      <alignment horizontal="right" vertical="center" wrapText="1"/>
    </xf>
    <xf numFmtId="42" fontId="19" fillId="0" borderId="19" xfId="0" applyNumberFormat="1" applyFont="1" applyBorder="1" applyAlignment="1">
      <alignment horizontal="right" vertical="center" wrapText="1"/>
    </xf>
    <xf numFmtId="38" fontId="19" fillId="0" borderId="0" xfId="16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2" fontId="19" fillId="0" borderId="0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 wrapText="1"/>
    </xf>
    <xf numFmtId="42" fontId="20" fillId="0" borderId="4" xfId="0" applyNumberFormat="1" applyFont="1" applyBorder="1" applyAlignment="1">
      <alignment horizontal="right" vertical="center" wrapText="1"/>
    </xf>
    <xf numFmtId="38" fontId="20" fillId="0" borderId="4" xfId="16" applyFont="1" applyBorder="1" applyAlignment="1">
      <alignment horizontal="right" vertical="center" wrapText="1"/>
    </xf>
    <xf numFmtId="0" fontId="20" fillId="0" borderId="2" xfId="0" applyFont="1" applyBorder="1" applyAlignment="1">
      <alignment horizontal="left" vertical="center" wrapText="1"/>
    </xf>
    <xf numFmtId="42" fontId="20" fillId="0" borderId="2" xfId="0" applyNumberFormat="1" applyFont="1" applyBorder="1" applyAlignment="1">
      <alignment horizontal="right" vertical="center" wrapText="1"/>
    </xf>
    <xf numFmtId="38" fontId="20" fillId="0" borderId="2" xfId="16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38" fontId="20" fillId="0" borderId="6" xfId="16" applyFont="1" applyBorder="1" applyAlignment="1">
      <alignment horizontal="right" vertical="center" wrapText="1"/>
    </xf>
    <xf numFmtId="0" fontId="20" fillId="0" borderId="9" xfId="0" applyFont="1" applyBorder="1" applyAlignment="1">
      <alignment horizontal="center" vertical="center" wrapText="1"/>
    </xf>
    <xf numFmtId="42" fontId="19" fillId="0" borderId="11" xfId="0" applyNumberFormat="1" applyFont="1" applyBorder="1" applyAlignment="1">
      <alignment horizontal="right" vertical="center" wrapText="1"/>
    </xf>
    <xf numFmtId="38" fontId="19" fillId="0" borderId="11" xfId="16" applyFont="1" applyBorder="1" applyAlignment="1">
      <alignment horizontal="right" vertical="center" wrapText="1"/>
    </xf>
    <xf numFmtId="0" fontId="20" fillId="0" borderId="25" xfId="0" applyFont="1" applyBorder="1" applyAlignment="1">
      <alignment horizontal="center" vertical="center" wrapText="1"/>
    </xf>
    <xf numFmtId="42" fontId="19" fillId="0" borderId="25" xfId="0" applyNumberFormat="1" applyFont="1" applyBorder="1" applyAlignment="1">
      <alignment horizontal="right" vertical="center" wrapText="1"/>
    </xf>
    <xf numFmtId="38" fontId="19" fillId="0" borderId="8" xfId="16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2" fontId="10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42" fontId="10" fillId="0" borderId="5" xfId="0" applyNumberFormat="1" applyFont="1" applyBorder="1" applyAlignment="1">
      <alignment horizontal="center" vertical="center"/>
    </xf>
    <xf numFmtId="38" fontId="0" fillId="0" borderId="23" xfId="16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2" fontId="9" fillId="0" borderId="28" xfId="0" applyNumberFormat="1" applyFont="1" applyBorder="1" applyAlignment="1">
      <alignment horizontal="right" vertical="center" wrapText="1"/>
    </xf>
    <xf numFmtId="42" fontId="9" fillId="0" borderId="19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42" fontId="14" fillId="0" borderId="21" xfId="16" applyNumberFormat="1" applyFont="1" applyBorder="1" applyAlignment="1">
      <alignment horizontal="right" vertical="center"/>
    </xf>
    <xf numFmtId="42" fontId="0" fillId="0" borderId="29" xfId="0" applyNumberForma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6" fillId="0" borderId="4" xfId="0" applyFont="1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0" fillId="0" borderId="36" xfId="0" applyFont="1" applyBorder="1" applyAlignment="1">
      <alignment horizontal="center" vertical="center" textRotation="255"/>
    </xf>
    <xf numFmtId="38" fontId="19" fillId="0" borderId="37" xfId="16" applyFont="1" applyBorder="1" applyAlignment="1">
      <alignment horizontal="right" vertical="center" wrapText="1"/>
    </xf>
    <xf numFmtId="38" fontId="19" fillId="0" borderId="38" xfId="16" applyFont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2" fontId="19" fillId="0" borderId="41" xfId="0" applyNumberFormat="1" applyFont="1" applyBorder="1" applyAlignment="1">
      <alignment horizontal="right" vertical="center" wrapText="1"/>
    </xf>
    <xf numFmtId="42" fontId="19" fillId="0" borderId="36" xfId="0" applyNumberFormat="1" applyFont="1" applyBorder="1" applyAlignment="1">
      <alignment horizontal="right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19" fillId="0" borderId="45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0" fillId="0" borderId="48" xfId="0" applyFont="1" applyBorder="1" applyAlignment="1">
      <alignment horizontal="center" vertical="center" textRotation="255" wrapText="1"/>
    </xf>
    <xf numFmtId="0" fontId="18" fillId="0" borderId="3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49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44" xfId="0" applyFont="1" applyBorder="1" applyAlignment="1">
      <alignment horizontal="left" vertical="center" wrapText="1"/>
    </xf>
    <xf numFmtId="0" fontId="19" fillId="0" borderId="50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51" xfId="0" applyFont="1" applyBorder="1" applyAlignment="1">
      <alignment vertical="center" wrapText="1"/>
    </xf>
    <xf numFmtId="0" fontId="19" fillId="0" borderId="52" xfId="0" applyFont="1" applyBorder="1" applyAlignment="1">
      <alignment vertical="center" wrapText="1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4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4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51" xfId="0" applyFont="1" applyBorder="1" applyAlignment="1">
      <alignment vertical="center" wrapText="1"/>
    </xf>
    <xf numFmtId="0" fontId="20" fillId="0" borderId="5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57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 wrapText="1"/>
    </xf>
    <xf numFmtId="0" fontId="19" fillId="0" borderId="61" xfId="0" applyFont="1" applyBorder="1" applyAlignment="1">
      <alignment vertical="center" wrapText="1"/>
    </xf>
    <xf numFmtId="0" fontId="19" fillId="0" borderId="61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63" xfId="0" applyFont="1" applyBorder="1" applyAlignment="1">
      <alignment vertical="center" wrapText="1"/>
    </xf>
    <xf numFmtId="0" fontId="19" fillId="0" borderId="64" xfId="0" applyFont="1" applyBorder="1" applyAlignment="1">
      <alignment vertical="center" wrapText="1"/>
    </xf>
    <xf numFmtId="0" fontId="19" fillId="0" borderId="64" xfId="0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2" fontId="0" fillId="0" borderId="66" xfId="0" applyNumberFormat="1" applyBorder="1" applyAlignment="1">
      <alignment vertical="center"/>
    </xf>
    <xf numFmtId="42" fontId="0" fillId="0" borderId="5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2" fontId="0" fillId="0" borderId="30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58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2" fontId="0" fillId="0" borderId="17" xfId="0" applyNumberFormat="1" applyBorder="1" applyAlignment="1">
      <alignment vertical="center"/>
    </xf>
    <xf numFmtId="42" fontId="0" fillId="0" borderId="12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58" fontId="9" fillId="0" borderId="4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3</xdr:col>
      <xdr:colOff>0</xdr:colOff>
      <xdr:row>16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0" y="1543050"/>
          <a:ext cx="30099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□□□団体様
　　　　　　　　　　　　　　　　　平成22年○月○日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￥20，000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但し、印刷費代金として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○○株式会社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</a:t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2</xdr:col>
      <xdr:colOff>885825</xdr:colOff>
      <xdr:row>29</xdr:row>
      <xdr:rowOff>161925</xdr:rowOff>
    </xdr:to>
    <xdr:sp>
      <xdr:nvSpPr>
        <xdr:cNvPr id="2" name="Rectangle 9"/>
        <xdr:cNvSpPr>
          <a:spLocks/>
        </xdr:cNvSpPr>
      </xdr:nvSpPr>
      <xdr:spPr>
        <a:xfrm>
          <a:off x="0" y="4152900"/>
          <a:ext cx="300037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□□□団体様
　　　　　　　　　　　　　　　　　平成22年○月○日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￥14，000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但し、ボランティア保険料代金として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○○保険会社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</a:t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790575</xdr:colOff>
      <xdr:row>16</xdr:row>
      <xdr:rowOff>95250</xdr:rowOff>
    </xdr:to>
    <xdr:sp>
      <xdr:nvSpPr>
        <xdr:cNvPr id="3" name="Rectangle 12"/>
        <xdr:cNvSpPr>
          <a:spLocks/>
        </xdr:cNvSpPr>
      </xdr:nvSpPr>
      <xdr:spPr>
        <a:xfrm>
          <a:off x="2543175" y="3076575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  <xdr:twoCellAnchor>
    <xdr:from>
      <xdr:col>6</xdr:col>
      <xdr:colOff>485775</xdr:colOff>
      <xdr:row>14</xdr:row>
      <xdr:rowOff>152400</xdr:rowOff>
    </xdr:from>
    <xdr:to>
      <xdr:col>6</xdr:col>
      <xdr:colOff>847725</xdr:colOff>
      <xdr:row>16</xdr:row>
      <xdr:rowOff>76200</xdr:rowOff>
    </xdr:to>
    <xdr:sp>
      <xdr:nvSpPr>
        <xdr:cNvPr id="4" name="Rectangle 13"/>
        <xdr:cNvSpPr>
          <a:spLocks/>
        </xdr:cNvSpPr>
      </xdr:nvSpPr>
      <xdr:spPr>
        <a:xfrm>
          <a:off x="6172200" y="3057525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3</xdr:col>
      <xdr:colOff>9525</xdr:colOff>
      <xdr:row>44</xdr:row>
      <xdr:rowOff>161925</xdr:rowOff>
    </xdr:to>
    <xdr:sp>
      <xdr:nvSpPr>
        <xdr:cNvPr id="5" name="Rectangle 15"/>
        <xdr:cNvSpPr>
          <a:spLocks/>
        </xdr:cNvSpPr>
      </xdr:nvSpPr>
      <xdr:spPr>
        <a:xfrm>
          <a:off x="0" y="6734175"/>
          <a:ext cx="30194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□□□団体様
　　　　　　　　　　　　　　　　　平成22年○月○日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￥5，000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但し、会場使用料金として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○○センター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</a:t>
          </a:r>
        </a:p>
      </xdr:txBody>
    </xdr:sp>
    <xdr:clientData/>
  </xdr:twoCellAnchor>
  <xdr:twoCellAnchor>
    <xdr:from>
      <xdr:col>4</xdr:col>
      <xdr:colOff>19050</xdr:colOff>
      <xdr:row>19</xdr:row>
      <xdr:rowOff>371475</xdr:rowOff>
    </xdr:from>
    <xdr:to>
      <xdr:col>6</xdr:col>
      <xdr:colOff>914400</xdr:colOff>
      <xdr:row>30</xdr:row>
      <xdr:rowOff>57150</xdr:rowOff>
    </xdr:to>
    <xdr:sp>
      <xdr:nvSpPr>
        <xdr:cNvPr id="6" name="Rectangle 10"/>
        <xdr:cNvSpPr>
          <a:spLocks/>
        </xdr:cNvSpPr>
      </xdr:nvSpPr>
      <xdr:spPr>
        <a:xfrm>
          <a:off x="3590925" y="4133850"/>
          <a:ext cx="300990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□□□様
　　　　　　　　　　　　　　　　　平成22年○月○日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￥80，000
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但し、講演会（○月○日，○月○日実施）
　　講師謝礼として上記のとおり受領しました。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住所　　　　　　　　　　　　　　　　　　　　
　　 氏名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
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</xdr:col>
      <xdr:colOff>381000</xdr:colOff>
      <xdr:row>27</xdr:row>
      <xdr:rowOff>142875</xdr:rowOff>
    </xdr:from>
    <xdr:to>
      <xdr:col>2</xdr:col>
      <xdr:colOff>742950</xdr:colOff>
      <xdr:row>29</xdr:row>
      <xdr:rowOff>66675</xdr:rowOff>
    </xdr:to>
    <xdr:sp>
      <xdr:nvSpPr>
        <xdr:cNvPr id="7" name="Rectangle 17"/>
        <xdr:cNvSpPr>
          <a:spLocks/>
        </xdr:cNvSpPr>
      </xdr:nvSpPr>
      <xdr:spPr>
        <a:xfrm>
          <a:off x="2495550" y="5657850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6</xdr:col>
      <xdr:colOff>904875</xdr:colOff>
      <xdr:row>16</xdr:row>
      <xdr:rowOff>161925</xdr:rowOff>
    </xdr:to>
    <xdr:sp>
      <xdr:nvSpPr>
        <xdr:cNvPr id="8" name="Rectangle 18"/>
        <xdr:cNvSpPr>
          <a:spLocks/>
        </xdr:cNvSpPr>
      </xdr:nvSpPr>
      <xdr:spPr>
        <a:xfrm>
          <a:off x="3581400" y="1543050"/>
          <a:ext cx="30099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□□□団体様
　　　　　　　　　　　　　　　　　平成22年○月○日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￥20，000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但し、印刷費代金として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○○株式会社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</a:t>
          </a:r>
        </a:p>
      </xdr:txBody>
    </xdr:sp>
    <xdr:clientData/>
  </xdr:twoCellAnchor>
  <xdr:twoCellAnchor>
    <xdr:from>
      <xdr:col>6</xdr:col>
      <xdr:colOff>438150</xdr:colOff>
      <xdr:row>14</xdr:row>
      <xdr:rowOff>152400</xdr:rowOff>
    </xdr:from>
    <xdr:to>
      <xdr:col>6</xdr:col>
      <xdr:colOff>800100</xdr:colOff>
      <xdr:row>16</xdr:row>
      <xdr:rowOff>76200</xdr:rowOff>
    </xdr:to>
    <xdr:sp>
      <xdr:nvSpPr>
        <xdr:cNvPr id="9" name="Rectangle 20"/>
        <xdr:cNvSpPr>
          <a:spLocks/>
        </xdr:cNvSpPr>
      </xdr:nvSpPr>
      <xdr:spPr>
        <a:xfrm>
          <a:off x="6124575" y="3057525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  <xdr:twoCellAnchor>
    <xdr:from>
      <xdr:col>2</xdr:col>
      <xdr:colOff>409575</xdr:colOff>
      <xdr:row>42</xdr:row>
      <xdr:rowOff>114300</xdr:rowOff>
    </xdr:from>
    <xdr:to>
      <xdr:col>2</xdr:col>
      <xdr:colOff>685800</xdr:colOff>
      <xdr:row>44</xdr:row>
      <xdr:rowOff>85725</xdr:rowOff>
    </xdr:to>
    <xdr:sp>
      <xdr:nvSpPr>
        <xdr:cNvPr id="10" name="Oval 16"/>
        <xdr:cNvSpPr>
          <a:spLocks/>
        </xdr:cNvSpPr>
      </xdr:nvSpPr>
      <xdr:spPr>
        <a:xfrm>
          <a:off x="2524125" y="8201025"/>
          <a:ext cx="2762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6</xdr:col>
      <xdr:colOff>914400</xdr:colOff>
      <xdr:row>44</xdr:row>
      <xdr:rowOff>152400</xdr:rowOff>
    </xdr:to>
    <xdr:sp>
      <xdr:nvSpPr>
        <xdr:cNvPr id="11" name="Rectangle 22"/>
        <xdr:cNvSpPr>
          <a:spLocks/>
        </xdr:cNvSpPr>
      </xdr:nvSpPr>
      <xdr:spPr>
        <a:xfrm>
          <a:off x="3581400" y="6724650"/>
          <a:ext cx="30194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
　　　　　　　　　　（参考例）
□□□団体様
　　　　　　　　　　　　　　　　　平成22年○月○日
　　　　　　　　　　</a:t>
          </a: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領収書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金　￥30，000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但し、アンプ，マイク料金として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○○株式会社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</a:t>
          </a:r>
        </a:p>
      </xdr:txBody>
    </xdr:sp>
    <xdr:clientData/>
  </xdr:twoCellAnchor>
  <xdr:twoCellAnchor>
    <xdr:from>
      <xdr:col>6</xdr:col>
      <xdr:colOff>504825</xdr:colOff>
      <xdr:row>42</xdr:row>
      <xdr:rowOff>142875</xdr:rowOff>
    </xdr:from>
    <xdr:to>
      <xdr:col>6</xdr:col>
      <xdr:colOff>866775</xdr:colOff>
      <xdr:row>44</xdr:row>
      <xdr:rowOff>66675</xdr:rowOff>
    </xdr:to>
    <xdr:sp>
      <xdr:nvSpPr>
        <xdr:cNvPr id="12" name="Rectangle 23"/>
        <xdr:cNvSpPr>
          <a:spLocks/>
        </xdr:cNvSpPr>
      </xdr:nvSpPr>
      <xdr:spPr>
        <a:xfrm>
          <a:off x="6191250" y="8229600"/>
          <a:ext cx="361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6.75390625" style="0" customWidth="1"/>
    <col min="2" max="2" width="27.00390625" style="0" customWidth="1"/>
    <col min="3" max="3" width="16.125" style="0" customWidth="1"/>
    <col min="4" max="4" width="12.75390625" style="0" customWidth="1"/>
    <col min="5" max="5" width="13.875" style="0" customWidth="1"/>
    <col min="6" max="6" width="11.625" style="0" customWidth="1"/>
  </cols>
  <sheetData>
    <row r="1" spans="1:6" ht="13.5">
      <c r="A1" s="159" t="s">
        <v>106</v>
      </c>
      <c r="B1" s="159"/>
      <c r="C1" s="159"/>
      <c r="D1" s="159"/>
      <c r="E1" s="159"/>
      <c r="F1" s="159"/>
    </row>
    <row r="2" spans="1:6" ht="13.5">
      <c r="A2" s="159"/>
      <c r="B2" s="159"/>
      <c r="C2" s="159"/>
      <c r="D2" s="159"/>
      <c r="E2" s="159"/>
      <c r="F2" s="159"/>
    </row>
    <row r="3" spans="1:6" ht="19.5" customHeight="1">
      <c r="A3" s="160" t="s">
        <v>7</v>
      </c>
      <c r="B3" s="160"/>
      <c r="C3" s="160"/>
      <c r="D3" s="160"/>
      <c r="E3" s="160"/>
      <c r="F3" s="160"/>
    </row>
    <row r="4" spans="1:6" ht="18.75" customHeight="1">
      <c r="A4" s="164" t="s">
        <v>5</v>
      </c>
      <c r="B4" s="12" t="s">
        <v>1</v>
      </c>
      <c r="C4" s="12" t="s">
        <v>47</v>
      </c>
      <c r="D4" s="12" t="s">
        <v>48</v>
      </c>
      <c r="E4" s="12" t="s">
        <v>16</v>
      </c>
      <c r="F4" s="12" t="s">
        <v>64</v>
      </c>
    </row>
    <row r="5" spans="1:6" ht="18.75" customHeight="1">
      <c r="A5" s="165"/>
      <c r="B5" s="8" t="s">
        <v>0</v>
      </c>
      <c r="C5" s="35">
        <v>15000</v>
      </c>
      <c r="D5" s="35">
        <v>11900</v>
      </c>
      <c r="E5" s="35">
        <f aca="true" t="shared" si="0" ref="E5:E10">SUM(D5-C5)</f>
        <v>-3100</v>
      </c>
      <c r="F5" s="13"/>
    </row>
    <row r="6" spans="1:6" ht="18.75" customHeight="1">
      <c r="A6" s="165"/>
      <c r="B6" s="9" t="s">
        <v>4</v>
      </c>
      <c r="C6" s="36">
        <v>15000</v>
      </c>
      <c r="D6" s="36">
        <v>15000</v>
      </c>
      <c r="E6" s="36">
        <f>SUM(D6-C6)</f>
        <v>0</v>
      </c>
      <c r="F6" s="9"/>
    </row>
    <row r="7" spans="1:6" ht="18.75" customHeight="1">
      <c r="A7" s="165"/>
      <c r="B7" s="9"/>
      <c r="C7" s="36"/>
      <c r="D7" s="36"/>
      <c r="E7" s="36">
        <f t="shared" si="0"/>
        <v>0</v>
      </c>
      <c r="F7" s="15"/>
    </row>
    <row r="8" spans="1:6" ht="18.75" customHeight="1" thickBot="1">
      <c r="A8" s="165"/>
      <c r="B8" s="10"/>
      <c r="C8" s="37"/>
      <c r="D8" s="37"/>
      <c r="E8" s="43">
        <f t="shared" si="0"/>
        <v>0</v>
      </c>
      <c r="F8" s="16"/>
    </row>
    <row r="9" spans="1:6" ht="18.75" customHeight="1" thickBot="1">
      <c r="A9" s="165"/>
      <c r="B9" s="11" t="s">
        <v>2</v>
      </c>
      <c r="C9" s="38">
        <f>SUM(C5:C8)</f>
        <v>30000</v>
      </c>
      <c r="D9" s="65">
        <f>SUM(D5:D8)</f>
        <v>26900</v>
      </c>
      <c r="E9" s="68">
        <f>SUM(D9-C9)</f>
        <v>-3100</v>
      </c>
      <c r="F9" s="66"/>
    </row>
    <row r="10" spans="1:6" ht="18.75" customHeight="1" thickBot="1">
      <c r="A10" s="166"/>
      <c r="B10" s="11" t="s">
        <v>3</v>
      </c>
      <c r="C10" s="38">
        <v>155000</v>
      </c>
      <c r="D10" s="39">
        <v>155000</v>
      </c>
      <c r="E10" s="67">
        <f t="shared" si="0"/>
        <v>0</v>
      </c>
      <c r="F10" s="44" t="s">
        <v>18</v>
      </c>
    </row>
    <row r="11" spans="1:6" ht="18.75" customHeight="1" thickBot="1">
      <c r="A11" s="7" t="s">
        <v>6</v>
      </c>
      <c r="B11" s="12" t="s">
        <v>59</v>
      </c>
      <c r="C11" s="63">
        <v>180000</v>
      </c>
      <c r="D11" s="138">
        <v>152100</v>
      </c>
      <c r="E11" s="139">
        <f>SUM(C11-D11)</f>
        <v>27900</v>
      </c>
      <c r="F11" s="64" t="s">
        <v>58</v>
      </c>
    </row>
    <row r="12" spans="1:6" ht="18.75" customHeight="1" thickBot="1">
      <c r="A12" s="146" t="s">
        <v>8</v>
      </c>
      <c r="B12" s="147"/>
      <c r="C12" s="40">
        <f>SUM(C9+C11)</f>
        <v>210000</v>
      </c>
      <c r="D12" s="40">
        <f>SUM(D9+D11)</f>
        <v>179000</v>
      </c>
      <c r="E12" s="40"/>
      <c r="F12" s="18"/>
    </row>
    <row r="13" spans="1:6" ht="18.75" customHeight="1">
      <c r="A13" s="27"/>
      <c r="B13" s="27"/>
      <c r="C13" s="28"/>
      <c r="D13" s="28"/>
      <c r="E13" s="28"/>
      <c r="F13" s="29"/>
    </row>
    <row r="14" spans="1:6" ht="19.5" customHeight="1">
      <c r="A14" s="160" t="s">
        <v>50</v>
      </c>
      <c r="B14" s="160"/>
      <c r="C14" s="160"/>
      <c r="D14" s="160"/>
      <c r="E14" s="160"/>
      <c r="F14" s="160"/>
    </row>
    <row r="15" spans="1:6" ht="18.75" customHeight="1">
      <c r="A15" s="140" t="s">
        <v>1</v>
      </c>
      <c r="B15" s="141"/>
      <c r="C15" s="12" t="s">
        <v>49</v>
      </c>
      <c r="D15" s="12" t="s">
        <v>48</v>
      </c>
      <c r="E15" s="12" t="s">
        <v>17</v>
      </c>
      <c r="F15" s="12" t="s">
        <v>64</v>
      </c>
    </row>
    <row r="16" spans="1:6" ht="18.75" customHeight="1">
      <c r="A16" s="161" t="s">
        <v>9</v>
      </c>
      <c r="B16" s="80" t="s">
        <v>72</v>
      </c>
      <c r="C16" s="35">
        <v>50000</v>
      </c>
      <c r="D16" s="35">
        <v>40000</v>
      </c>
      <c r="E16" s="35">
        <f>SUM(C16-D16)</f>
        <v>10000</v>
      </c>
      <c r="F16" s="8"/>
    </row>
    <row r="17" spans="1:6" ht="18.75" customHeight="1">
      <c r="A17" s="162"/>
      <c r="B17" s="81" t="s">
        <v>73</v>
      </c>
      <c r="C17" s="36">
        <v>15000</v>
      </c>
      <c r="D17" s="36">
        <v>14000</v>
      </c>
      <c r="E17" s="36">
        <f>SUM(C17-D17)</f>
        <v>1000</v>
      </c>
      <c r="F17" s="9"/>
    </row>
    <row r="18" spans="1:6" ht="18.75" customHeight="1">
      <c r="A18" s="162"/>
      <c r="B18" s="81" t="s">
        <v>74</v>
      </c>
      <c r="C18" s="36">
        <v>100000</v>
      </c>
      <c r="D18" s="36">
        <v>80000</v>
      </c>
      <c r="E18" s="36">
        <f>SUM(C18-D18)</f>
        <v>20000</v>
      </c>
      <c r="F18" s="9"/>
    </row>
    <row r="19" spans="1:6" ht="18.75" customHeight="1">
      <c r="A19" s="162"/>
      <c r="B19" s="81" t="s">
        <v>75</v>
      </c>
      <c r="C19" s="36">
        <v>5000</v>
      </c>
      <c r="D19" s="36">
        <v>5000</v>
      </c>
      <c r="E19" s="36">
        <f>SUM(C19-D19)</f>
        <v>0</v>
      </c>
      <c r="F19" s="9"/>
    </row>
    <row r="20" spans="1:6" ht="18.75" customHeight="1">
      <c r="A20" s="162"/>
      <c r="B20" s="81" t="s">
        <v>76</v>
      </c>
      <c r="C20" s="36">
        <v>30000</v>
      </c>
      <c r="D20" s="36">
        <v>30000</v>
      </c>
      <c r="E20" s="36">
        <f>SUM(C20-D20)</f>
        <v>0</v>
      </c>
      <c r="F20" s="9"/>
    </row>
    <row r="21" spans="1:6" ht="18.75" customHeight="1">
      <c r="A21" s="162"/>
      <c r="B21" s="82"/>
      <c r="C21" s="14"/>
      <c r="D21" s="14"/>
      <c r="E21" s="14"/>
      <c r="F21" s="9"/>
    </row>
    <row r="22" spans="1:6" ht="18.75" customHeight="1">
      <c r="A22" s="162"/>
      <c r="B22" s="82"/>
      <c r="C22" s="14"/>
      <c r="D22" s="14"/>
      <c r="E22" s="14"/>
      <c r="F22" s="9"/>
    </row>
    <row r="23" spans="1:6" ht="18.75" customHeight="1">
      <c r="A23" s="162"/>
      <c r="B23" s="82"/>
      <c r="C23" s="14"/>
      <c r="D23" s="14"/>
      <c r="E23" s="14"/>
      <c r="F23" s="9"/>
    </row>
    <row r="24" spans="1:6" ht="18.75" customHeight="1">
      <c r="A24" s="162"/>
      <c r="B24" s="82"/>
      <c r="C24" s="14"/>
      <c r="D24" s="14"/>
      <c r="E24" s="14"/>
      <c r="F24" s="9"/>
    </row>
    <row r="25" spans="1:6" ht="18.75" customHeight="1">
      <c r="A25" s="162"/>
      <c r="B25" s="82"/>
      <c r="C25" s="14"/>
      <c r="D25" s="14"/>
      <c r="E25" s="14"/>
      <c r="F25" s="9"/>
    </row>
    <row r="26" spans="1:6" ht="18.75" customHeight="1" thickBot="1">
      <c r="A26" s="162"/>
      <c r="B26" s="83"/>
      <c r="C26" s="17"/>
      <c r="D26" s="17"/>
      <c r="E26" s="17"/>
      <c r="F26" s="21"/>
    </row>
    <row r="27" spans="1:6" ht="18.75" customHeight="1" thickBot="1">
      <c r="A27" s="163"/>
      <c r="B27" s="24" t="s">
        <v>14</v>
      </c>
      <c r="C27" s="41">
        <f>SUM(C16:C26)</f>
        <v>200000</v>
      </c>
      <c r="D27" s="41">
        <f>SUM(D16:D26)</f>
        <v>169000</v>
      </c>
      <c r="E27" s="41">
        <f aca="true" t="shared" si="1" ref="E27:E32">SUM(C27-D27)</f>
        <v>31000</v>
      </c>
      <c r="F27" s="19"/>
    </row>
    <row r="28" spans="1:6" ht="18.75" customHeight="1">
      <c r="A28" s="152" t="s">
        <v>10</v>
      </c>
      <c r="B28" s="23" t="s">
        <v>11</v>
      </c>
      <c r="C28" s="42">
        <v>5000</v>
      </c>
      <c r="D28" s="42">
        <v>5000</v>
      </c>
      <c r="E28" s="42">
        <f t="shared" si="1"/>
        <v>0</v>
      </c>
      <c r="F28" s="62"/>
    </row>
    <row r="29" spans="1:6" ht="18.75" customHeight="1">
      <c r="A29" s="153"/>
      <c r="B29" s="9" t="s">
        <v>12</v>
      </c>
      <c r="C29" s="36">
        <v>5000</v>
      </c>
      <c r="D29" s="36">
        <v>5000</v>
      </c>
      <c r="E29" s="36">
        <f t="shared" si="1"/>
        <v>0</v>
      </c>
      <c r="F29" s="10"/>
    </row>
    <row r="30" spans="1:6" ht="18.75" customHeight="1">
      <c r="A30" s="153"/>
      <c r="B30" s="22"/>
      <c r="C30" s="43">
        <v>0</v>
      </c>
      <c r="D30" s="43">
        <v>0</v>
      </c>
      <c r="E30" s="43">
        <f t="shared" si="1"/>
        <v>0</v>
      </c>
      <c r="F30" s="21"/>
    </row>
    <row r="31" spans="1:6" ht="18.75" customHeight="1" thickBot="1">
      <c r="A31" s="153"/>
      <c r="B31" s="12" t="s">
        <v>15</v>
      </c>
      <c r="C31" s="39">
        <f>SUM(C28:C30)</f>
        <v>10000</v>
      </c>
      <c r="D31" s="39">
        <f>SUM(D28:D30)</f>
        <v>10000</v>
      </c>
      <c r="E31" s="39">
        <f t="shared" si="1"/>
        <v>0</v>
      </c>
      <c r="F31" s="25"/>
    </row>
    <row r="32" spans="1:6" ht="18.75" customHeight="1" thickBot="1">
      <c r="A32" s="154" t="s">
        <v>13</v>
      </c>
      <c r="B32" s="155"/>
      <c r="C32" s="40">
        <f>SUM(C27+C31)</f>
        <v>210000</v>
      </c>
      <c r="D32" s="40">
        <f>SUM(D27+D31)</f>
        <v>179000</v>
      </c>
      <c r="E32" s="40">
        <f t="shared" si="1"/>
        <v>31000</v>
      </c>
      <c r="F32" s="20"/>
    </row>
    <row r="33" ht="18.75" customHeight="1" thickBot="1"/>
    <row r="34" spans="1:6" ht="22.5" customHeight="1">
      <c r="A34" s="75"/>
      <c r="B34" s="76" t="s">
        <v>60</v>
      </c>
      <c r="C34" s="76"/>
      <c r="D34" s="76"/>
      <c r="E34" s="76"/>
      <c r="F34" s="77"/>
    </row>
    <row r="35" spans="1:6" ht="22.5" customHeight="1">
      <c r="A35" s="78">
        <v>1</v>
      </c>
      <c r="B35" s="148" t="s">
        <v>61</v>
      </c>
      <c r="C35" s="148"/>
      <c r="D35" s="148"/>
      <c r="E35" s="148"/>
      <c r="F35" s="149"/>
    </row>
    <row r="36" spans="1:6" ht="22.5" customHeight="1">
      <c r="A36" s="78">
        <v>2</v>
      </c>
      <c r="B36" s="148" t="s">
        <v>62</v>
      </c>
      <c r="C36" s="148"/>
      <c r="D36" s="148"/>
      <c r="E36" s="148"/>
      <c r="F36" s="149"/>
    </row>
    <row r="37" spans="1:6" ht="22.5" customHeight="1">
      <c r="A37" s="78">
        <v>3</v>
      </c>
      <c r="B37" s="148" t="s">
        <v>63</v>
      </c>
      <c r="C37" s="148"/>
      <c r="D37" s="148"/>
      <c r="E37" s="148"/>
      <c r="F37" s="149"/>
    </row>
    <row r="38" spans="1:6" ht="22.5" customHeight="1" thickBot="1">
      <c r="A38" s="79">
        <v>4</v>
      </c>
      <c r="B38" s="150" t="s">
        <v>115</v>
      </c>
      <c r="C38" s="150"/>
      <c r="D38" s="150"/>
      <c r="E38" s="150"/>
      <c r="F38" s="151"/>
    </row>
    <row r="39" spans="1:6" ht="18.75" customHeight="1" thickBot="1">
      <c r="A39" s="69"/>
      <c r="B39" s="70"/>
      <c r="C39" s="70"/>
      <c r="D39" s="70"/>
      <c r="E39" s="70"/>
      <c r="F39" s="70"/>
    </row>
    <row r="40" spans="1:6" ht="35.25" customHeight="1">
      <c r="A40" s="61"/>
      <c r="B40" s="142" t="s">
        <v>58</v>
      </c>
      <c r="C40" s="144">
        <f>SUM(E11)</f>
        <v>27900</v>
      </c>
      <c r="D40" s="136" t="s">
        <v>84</v>
      </c>
      <c r="E40" s="156"/>
      <c r="F40" s="157"/>
    </row>
    <row r="41" spans="1:6" ht="42" customHeight="1" thickBot="1">
      <c r="A41" s="61"/>
      <c r="B41" s="143"/>
      <c r="C41" s="145"/>
      <c r="D41" s="137" t="s">
        <v>107</v>
      </c>
      <c r="E41" s="158" t="s">
        <v>45</v>
      </c>
      <c r="F41" s="158"/>
    </row>
    <row r="42" spans="1:6" ht="18.75" customHeight="1">
      <c r="A42" s="5"/>
      <c r="B42" s="5"/>
      <c r="C42" s="5"/>
      <c r="D42" s="5"/>
      <c r="E42" s="5"/>
      <c r="F42" s="5"/>
    </row>
    <row r="43" spans="1:6" ht="18.75" customHeight="1">
      <c r="A43" s="74"/>
      <c r="B43" s="73"/>
      <c r="C43" s="73"/>
      <c r="D43" s="73"/>
      <c r="E43" s="73"/>
      <c r="F43" s="73"/>
    </row>
    <row r="44" spans="1:6" ht="18.75" customHeight="1">
      <c r="A44" s="73"/>
      <c r="B44" s="73"/>
      <c r="C44" s="73"/>
      <c r="D44" s="73"/>
      <c r="E44" s="73"/>
      <c r="F44" s="73"/>
    </row>
    <row r="45" spans="1:6" ht="18.75" customHeight="1">
      <c r="A45" s="73"/>
      <c r="B45" s="73"/>
      <c r="C45" s="73"/>
      <c r="D45" s="73"/>
      <c r="E45" s="73"/>
      <c r="F45" s="73"/>
    </row>
    <row r="46" spans="1:6" ht="18.75" customHeight="1">
      <c r="A46" s="45"/>
      <c r="B46" s="3"/>
      <c r="C46" s="4"/>
      <c r="D46" s="3"/>
      <c r="E46" s="3"/>
      <c r="F46" s="3"/>
    </row>
    <row r="47" spans="1:6" ht="18.75" customHeight="1">
      <c r="A47" s="3"/>
      <c r="B47" s="45"/>
      <c r="C47" s="3"/>
      <c r="D47" s="3"/>
      <c r="E47" s="3"/>
      <c r="F47" s="3"/>
    </row>
    <row r="48" spans="1:6" ht="18.75" customHeight="1">
      <c r="A48" s="3"/>
      <c r="B48" s="45"/>
      <c r="C48" s="3"/>
      <c r="D48" s="3"/>
      <c r="E48" s="3"/>
      <c r="F48" s="3"/>
    </row>
    <row r="49" spans="1:6" ht="18.75" customHeight="1">
      <c r="A49" s="3"/>
      <c r="B49" s="45"/>
      <c r="C49" s="3"/>
      <c r="D49" s="3"/>
      <c r="E49" s="3"/>
      <c r="F49" s="3"/>
    </row>
    <row r="50" spans="1:6" ht="18.75" customHeight="1">
      <c r="A50" s="3"/>
      <c r="B50" s="45"/>
      <c r="C50" s="3"/>
      <c r="D50" s="3"/>
      <c r="E50" s="3"/>
      <c r="F50" s="3"/>
    </row>
    <row r="51" spans="1:6" ht="18.75" customHeight="1">
      <c r="A51" s="3"/>
      <c r="B51" s="45"/>
      <c r="C51" s="3"/>
      <c r="D51" s="3"/>
      <c r="E51" s="3"/>
      <c r="F51" s="3"/>
    </row>
    <row r="52" spans="1:6" ht="18.75" customHeight="1">
      <c r="A52" s="3"/>
      <c r="B52" s="45"/>
      <c r="C52" s="3"/>
      <c r="D52" s="3"/>
      <c r="E52" s="3"/>
      <c r="F52" s="3"/>
    </row>
    <row r="53" spans="1:6" ht="13.5">
      <c r="A53" s="3"/>
      <c r="B53" s="45"/>
      <c r="C53" s="3"/>
      <c r="D53" s="3"/>
      <c r="E53" s="3"/>
      <c r="F53" s="3"/>
    </row>
    <row r="54" spans="1:6" ht="13.5">
      <c r="A54" s="3"/>
      <c r="B54" s="3"/>
      <c r="C54" s="3"/>
      <c r="D54" s="3"/>
      <c r="E54" s="3"/>
      <c r="F54" s="3"/>
    </row>
    <row r="55" spans="1:6" ht="13.5">
      <c r="A55" s="3"/>
      <c r="B55" s="3"/>
      <c r="C55" s="3"/>
      <c r="D55" s="3"/>
      <c r="E55" s="3"/>
      <c r="F55" s="3"/>
    </row>
    <row r="56" spans="1:6" ht="13.5">
      <c r="A56" s="3"/>
      <c r="B56" s="3"/>
      <c r="C56" s="3"/>
      <c r="D56" s="3"/>
      <c r="E56" s="3"/>
      <c r="F56" s="3"/>
    </row>
    <row r="57" spans="1:6" ht="13.5">
      <c r="A57" s="3"/>
      <c r="B57" s="3"/>
      <c r="C57" s="3"/>
      <c r="D57" s="3"/>
      <c r="E57" s="3"/>
      <c r="F57" s="3"/>
    </row>
    <row r="58" spans="1:6" ht="13.5">
      <c r="A58" s="3"/>
      <c r="B58" s="3"/>
      <c r="C58" s="3"/>
      <c r="D58" s="3"/>
      <c r="E58" s="3"/>
      <c r="F58" s="3"/>
    </row>
    <row r="59" spans="1:6" ht="13.5">
      <c r="A59" s="3"/>
      <c r="B59" s="3"/>
      <c r="C59" s="3"/>
      <c r="D59" s="3"/>
      <c r="E59" s="3"/>
      <c r="F59" s="3"/>
    </row>
    <row r="60" spans="1:6" ht="13.5">
      <c r="A60" s="3"/>
      <c r="B60" s="3"/>
      <c r="C60" s="3"/>
      <c r="D60" s="3"/>
      <c r="E60" s="3"/>
      <c r="F60" s="3"/>
    </row>
    <row r="61" spans="1:6" ht="13.5">
      <c r="A61" s="3"/>
      <c r="B61" s="3"/>
      <c r="C61" s="3"/>
      <c r="D61" s="3"/>
      <c r="E61" s="3"/>
      <c r="F61" s="3"/>
    </row>
    <row r="62" spans="1:6" ht="13.5">
      <c r="A62" s="3"/>
      <c r="B62" s="3"/>
      <c r="C62" s="3"/>
      <c r="D62" s="3"/>
      <c r="E62" s="3"/>
      <c r="F62" s="3"/>
    </row>
    <row r="63" spans="1:6" ht="13.5">
      <c r="A63" s="3"/>
      <c r="B63" s="3"/>
      <c r="C63" s="3"/>
      <c r="D63" s="3"/>
      <c r="E63" s="3"/>
      <c r="F63" s="3"/>
    </row>
    <row r="64" spans="1:6" ht="13.5">
      <c r="A64" s="3"/>
      <c r="B64" s="3"/>
      <c r="C64" s="3"/>
      <c r="D64" s="3"/>
      <c r="E64" s="3"/>
      <c r="F64" s="3"/>
    </row>
    <row r="65" spans="1:6" ht="13.5">
      <c r="A65" s="3"/>
      <c r="B65" s="3"/>
      <c r="C65" s="3"/>
      <c r="D65" s="3"/>
      <c r="E65" s="3"/>
      <c r="F65" s="3"/>
    </row>
    <row r="66" spans="1:6" ht="13.5">
      <c r="A66" s="3"/>
      <c r="B66" s="3"/>
      <c r="C66" s="3"/>
      <c r="D66" s="3"/>
      <c r="E66" s="3"/>
      <c r="F66" s="3"/>
    </row>
    <row r="67" spans="1:6" ht="13.5">
      <c r="A67" s="3"/>
      <c r="B67" s="3"/>
      <c r="C67" s="3"/>
      <c r="D67" s="3"/>
      <c r="E67" s="3"/>
      <c r="F67" s="3"/>
    </row>
    <row r="68" spans="1:6" ht="13.5">
      <c r="A68" s="3"/>
      <c r="B68" s="3"/>
      <c r="C68" s="3"/>
      <c r="D68" s="3"/>
      <c r="E68" s="3"/>
      <c r="F68" s="3"/>
    </row>
    <row r="69" spans="1:6" ht="13.5">
      <c r="A69" s="3"/>
      <c r="B69" s="3"/>
      <c r="C69" s="3"/>
      <c r="D69" s="3"/>
      <c r="E69" s="3"/>
      <c r="F69" s="3"/>
    </row>
    <row r="70" spans="1:6" ht="13.5">
      <c r="A70" s="3"/>
      <c r="B70" s="3"/>
      <c r="C70" s="3"/>
      <c r="D70" s="3"/>
      <c r="E70" s="3"/>
      <c r="F70" s="3"/>
    </row>
    <row r="71" spans="1:6" ht="13.5">
      <c r="A71" s="3"/>
      <c r="B71" s="3"/>
      <c r="C71" s="3"/>
      <c r="D71" s="3"/>
      <c r="E71" s="3"/>
      <c r="F71" s="3"/>
    </row>
    <row r="72" spans="1:6" ht="13.5">
      <c r="A72" s="3"/>
      <c r="B72" s="3"/>
      <c r="C72" s="3"/>
      <c r="D72" s="3"/>
      <c r="E72" s="3"/>
      <c r="F72" s="3"/>
    </row>
    <row r="73" spans="1:6" ht="13.5">
      <c r="A73" s="3"/>
      <c r="B73" s="3"/>
      <c r="C73" s="3"/>
      <c r="D73" s="3"/>
      <c r="E73" s="3"/>
      <c r="F73" s="3"/>
    </row>
    <row r="74" spans="1:6" ht="13.5">
      <c r="A74" s="3"/>
      <c r="B74" s="3"/>
      <c r="C74" s="3"/>
      <c r="D74" s="3"/>
      <c r="E74" s="3"/>
      <c r="F74" s="3"/>
    </row>
    <row r="75" spans="1:6" ht="13.5">
      <c r="A75" s="3"/>
      <c r="B75" s="3"/>
      <c r="C75" s="3"/>
      <c r="D75" s="3"/>
      <c r="E75" s="3"/>
      <c r="F75" s="3"/>
    </row>
    <row r="76" spans="1:6" ht="13.5">
      <c r="A76" s="3"/>
      <c r="B76" s="3"/>
      <c r="C76" s="3"/>
      <c r="D76" s="3"/>
      <c r="E76" s="3"/>
      <c r="F76" s="3"/>
    </row>
    <row r="77" spans="1:6" ht="13.5">
      <c r="A77" s="2"/>
      <c r="B77" s="2"/>
      <c r="C77" s="2"/>
      <c r="D77" s="2"/>
      <c r="E77" s="2"/>
      <c r="F77" s="2"/>
    </row>
    <row r="78" spans="1:6" ht="13.5">
      <c r="A78" s="2"/>
      <c r="B78" s="2"/>
      <c r="C78" s="2"/>
      <c r="D78" s="2"/>
      <c r="E78" s="2"/>
      <c r="F78" s="2"/>
    </row>
    <row r="79" spans="1:6" ht="13.5">
      <c r="A79" s="2"/>
      <c r="B79" s="2"/>
      <c r="C79" s="2"/>
      <c r="D79" s="2"/>
      <c r="E79" s="2"/>
      <c r="F79" s="2"/>
    </row>
    <row r="80" spans="1:6" ht="13.5">
      <c r="A80" s="2"/>
      <c r="B80" s="2"/>
      <c r="C80" s="2"/>
      <c r="D80" s="2"/>
      <c r="E80" s="2"/>
      <c r="F80" s="2"/>
    </row>
    <row r="81" spans="1:6" ht="13.5">
      <c r="A81" s="2"/>
      <c r="B81" s="2"/>
      <c r="C81" s="2"/>
      <c r="D81" s="2"/>
      <c r="E81" s="2"/>
      <c r="F81" s="2"/>
    </row>
  </sheetData>
  <mergeCells count="17">
    <mergeCell ref="E40:F40"/>
    <mergeCell ref="E41:F41"/>
    <mergeCell ref="A1:F2"/>
    <mergeCell ref="A3:F3"/>
    <mergeCell ref="B40:B41"/>
    <mergeCell ref="C40:C41"/>
    <mergeCell ref="A14:F14"/>
    <mergeCell ref="A15:B15"/>
    <mergeCell ref="A16:A27"/>
    <mergeCell ref="A4:A10"/>
    <mergeCell ref="A12:B12"/>
    <mergeCell ref="B35:F35"/>
    <mergeCell ref="B36:F36"/>
    <mergeCell ref="B38:F38"/>
    <mergeCell ref="A28:A31"/>
    <mergeCell ref="A32:B32"/>
    <mergeCell ref="B37:F37"/>
  </mergeCells>
  <printOptions/>
  <pageMargins left="0.75" right="0.43" top="1" bottom="0.38" header="0.51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7">
      <selection activeCell="B20" sqref="B20"/>
    </sheetView>
  </sheetViews>
  <sheetFormatPr defaultColWidth="9.00390625" defaultRowHeight="13.5"/>
  <cols>
    <col min="1" max="1" width="4.75390625" style="0" customWidth="1"/>
    <col min="2" max="2" width="24.375" style="0" customWidth="1"/>
    <col min="3" max="3" width="14.25390625" style="0" customWidth="1"/>
    <col min="4" max="4" width="18.75390625" style="0" customWidth="1"/>
  </cols>
  <sheetData>
    <row r="2" spans="7:8" ht="13.5">
      <c r="G2" s="167" t="s">
        <v>108</v>
      </c>
      <c r="H2" s="167"/>
    </row>
    <row r="3" spans="1:8" ht="8.25" customHeight="1">
      <c r="A3" s="187"/>
      <c r="B3" s="187"/>
      <c r="C3" s="187"/>
      <c r="D3" s="187"/>
      <c r="E3" s="187"/>
      <c r="F3" s="187"/>
      <c r="G3" s="167"/>
      <c r="H3" s="167"/>
    </row>
    <row r="4" spans="1:8" ht="8.25" customHeight="1">
      <c r="A4" s="187"/>
      <c r="B4" s="187"/>
      <c r="C4" s="187"/>
      <c r="D4" s="187"/>
      <c r="E4" s="187"/>
      <c r="F4" s="187"/>
      <c r="G4" s="167"/>
      <c r="H4" s="167"/>
    </row>
    <row r="5" spans="1:8" ht="9" customHeight="1">
      <c r="A5" s="159" t="s">
        <v>19</v>
      </c>
      <c r="B5" s="159"/>
      <c r="C5" s="159"/>
      <c r="D5" s="159"/>
      <c r="E5" s="159"/>
      <c r="F5" s="159"/>
      <c r="G5" s="157"/>
      <c r="H5" s="157"/>
    </row>
    <row r="6" spans="1:8" ht="9" customHeight="1">
      <c r="A6" s="159"/>
      <c r="B6" s="159"/>
      <c r="C6" s="159"/>
      <c r="D6" s="159"/>
      <c r="E6" s="159"/>
      <c r="F6" s="159"/>
      <c r="G6" s="157"/>
      <c r="H6" s="157"/>
    </row>
    <row r="7" spans="1:6" ht="24" customHeight="1">
      <c r="A7" s="160" t="s">
        <v>53</v>
      </c>
      <c r="B7" s="160"/>
      <c r="C7" s="160"/>
      <c r="D7" s="160"/>
      <c r="E7" s="188"/>
      <c r="F7" s="188"/>
    </row>
    <row r="8" spans="1:8" ht="24" customHeight="1">
      <c r="A8" s="189" t="s">
        <v>20</v>
      </c>
      <c r="B8" s="190"/>
      <c r="C8" s="96" t="s">
        <v>25</v>
      </c>
      <c r="D8" s="96" t="s">
        <v>51</v>
      </c>
      <c r="E8" s="200" t="s">
        <v>22</v>
      </c>
      <c r="F8" s="201"/>
      <c r="G8" s="202"/>
      <c r="H8" s="203"/>
    </row>
    <row r="9" spans="1:8" ht="30" customHeight="1">
      <c r="A9" s="179" t="s">
        <v>27</v>
      </c>
      <c r="B9" s="180"/>
      <c r="C9" s="97">
        <v>11900</v>
      </c>
      <c r="D9" s="98"/>
      <c r="E9" s="198" t="s">
        <v>92</v>
      </c>
      <c r="F9" s="199"/>
      <c r="G9" s="185"/>
      <c r="H9" s="186"/>
    </row>
    <row r="10" spans="1:8" ht="30" customHeight="1">
      <c r="A10" s="181" t="s">
        <v>28</v>
      </c>
      <c r="B10" s="182"/>
      <c r="C10" s="99">
        <v>15000</v>
      </c>
      <c r="D10" s="100" t="s">
        <v>93</v>
      </c>
      <c r="E10" s="204" t="s">
        <v>94</v>
      </c>
      <c r="F10" s="205"/>
      <c r="G10" s="205"/>
      <c r="H10" s="206"/>
    </row>
    <row r="11" spans="1:8" ht="30" customHeight="1">
      <c r="A11" s="191"/>
      <c r="B11" s="192"/>
      <c r="C11" s="101"/>
      <c r="D11" s="102"/>
      <c r="E11" s="207"/>
      <c r="F11" s="208"/>
      <c r="G11" s="209"/>
      <c r="H11" s="210"/>
    </row>
    <row r="12" spans="1:8" ht="30" customHeight="1">
      <c r="A12" s="211" t="s">
        <v>29</v>
      </c>
      <c r="B12" s="212"/>
      <c r="C12" s="103">
        <f>SUM(C9:C11)</f>
        <v>26900</v>
      </c>
      <c r="D12" s="104"/>
      <c r="E12" s="221"/>
      <c r="F12" s="222"/>
      <c r="G12" s="202"/>
      <c r="H12" s="203"/>
    </row>
    <row r="13" spans="1:8" ht="24" customHeight="1" thickBot="1">
      <c r="A13" s="223" t="s">
        <v>95</v>
      </c>
      <c r="B13" s="224"/>
      <c r="C13" s="105">
        <v>152100</v>
      </c>
      <c r="D13" s="104"/>
      <c r="E13" s="221"/>
      <c r="F13" s="222"/>
      <c r="G13" s="202"/>
      <c r="H13" s="203"/>
    </row>
    <row r="14" spans="1:8" ht="24" customHeight="1" thickBot="1">
      <c r="A14" s="219" t="s">
        <v>99</v>
      </c>
      <c r="B14" s="220"/>
      <c r="C14" s="106">
        <f>SUM(C12:C13)</f>
        <v>179000</v>
      </c>
      <c r="D14" s="107"/>
      <c r="E14" s="108"/>
      <c r="F14" s="108"/>
      <c r="G14" s="109"/>
      <c r="H14" s="109"/>
    </row>
    <row r="15" spans="1:8" ht="24" customHeight="1">
      <c r="A15" s="110"/>
      <c r="B15" s="111"/>
      <c r="C15" s="112"/>
      <c r="D15" s="107"/>
      <c r="E15" s="108"/>
      <c r="F15" s="108"/>
      <c r="G15" s="109"/>
      <c r="H15" s="109"/>
    </row>
    <row r="16" spans="1:8" ht="24" customHeight="1">
      <c r="A16" s="196" t="s">
        <v>52</v>
      </c>
      <c r="B16" s="196"/>
      <c r="C16" s="196"/>
      <c r="D16" s="196"/>
      <c r="E16" s="197"/>
      <c r="F16" s="197"/>
      <c r="G16" s="109"/>
      <c r="H16" s="109"/>
    </row>
    <row r="17" spans="1:8" ht="37.5" customHeight="1">
      <c r="A17" s="189" t="s">
        <v>20</v>
      </c>
      <c r="B17" s="190"/>
      <c r="C17" s="96" t="s">
        <v>25</v>
      </c>
      <c r="D17" s="96" t="s">
        <v>54</v>
      </c>
      <c r="E17" s="215" t="s">
        <v>22</v>
      </c>
      <c r="F17" s="216"/>
      <c r="G17" s="217"/>
      <c r="H17" s="218"/>
    </row>
    <row r="18" spans="1:8" ht="30" customHeight="1">
      <c r="A18" s="193" t="s">
        <v>100</v>
      </c>
      <c r="B18" s="113" t="s">
        <v>77</v>
      </c>
      <c r="C18" s="114">
        <v>40000</v>
      </c>
      <c r="D18" s="115" t="s">
        <v>65</v>
      </c>
      <c r="E18" s="183" t="s">
        <v>96</v>
      </c>
      <c r="F18" s="184"/>
      <c r="G18" s="185"/>
      <c r="H18" s="186"/>
    </row>
    <row r="19" spans="1:8" ht="30" customHeight="1">
      <c r="A19" s="194"/>
      <c r="B19" s="116" t="s">
        <v>78</v>
      </c>
      <c r="C19" s="117">
        <v>14000</v>
      </c>
      <c r="D19" s="118" t="s">
        <v>26</v>
      </c>
      <c r="E19" s="213" t="s">
        <v>97</v>
      </c>
      <c r="F19" s="214"/>
      <c r="G19" s="205"/>
      <c r="H19" s="206"/>
    </row>
    <row r="20" spans="1:8" ht="30" customHeight="1">
      <c r="A20" s="194"/>
      <c r="B20" s="116" t="s">
        <v>101</v>
      </c>
      <c r="C20" s="117">
        <v>80000</v>
      </c>
      <c r="D20" s="118" t="s">
        <v>66</v>
      </c>
      <c r="E20" s="213" t="s">
        <v>23</v>
      </c>
      <c r="F20" s="214"/>
      <c r="G20" s="205"/>
      <c r="H20" s="206"/>
    </row>
    <row r="21" spans="1:8" ht="30" customHeight="1">
      <c r="A21" s="194"/>
      <c r="B21" s="116" t="s">
        <v>102</v>
      </c>
      <c r="C21" s="117">
        <v>5000</v>
      </c>
      <c r="D21" s="118" t="s">
        <v>67</v>
      </c>
      <c r="E21" s="213" t="s">
        <v>68</v>
      </c>
      <c r="F21" s="214"/>
      <c r="G21" s="205"/>
      <c r="H21" s="206"/>
    </row>
    <row r="22" spans="1:8" ht="30" customHeight="1">
      <c r="A22" s="194"/>
      <c r="B22" s="116" t="s">
        <v>103</v>
      </c>
      <c r="C22" s="117">
        <v>30000</v>
      </c>
      <c r="D22" s="118"/>
      <c r="E22" s="213" t="s">
        <v>24</v>
      </c>
      <c r="F22" s="214"/>
      <c r="G22" s="205"/>
      <c r="H22" s="206"/>
    </row>
    <row r="23" spans="1:8" ht="30" customHeight="1">
      <c r="A23" s="194"/>
      <c r="B23" s="119"/>
      <c r="C23" s="117"/>
      <c r="D23" s="118"/>
      <c r="E23" s="213"/>
      <c r="F23" s="214"/>
      <c r="G23" s="205"/>
      <c r="H23" s="206"/>
    </row>
    <row r="24" spans="1:8" ht="30" customHeight="1" thickBot="1">
      <c r="A24" s="194"/>
      <c r="B24" s="119"/>
      <c r="C24" s="117"/>
      <c r="D24" s="120"/>
      <c r="E24" s="225"/>
      <c r="F24" s="226"/>
      <c r="G24" s="209"/>
      <c r="H24" s="210"/>
    </row>
    <row r="25" spans="1:8" ht="30" customHeight="1" thickBot="1">
      <c r="A25" s="195"/>
      <c r="B25" s="121" t="s">
        <v>69</v>
      </c>
      <c r="C25" s="122">
        <f>SUM(C18:C23)</f>
        <v>169000</v>
      </c>
      <c r="D25" s="123"/>
      <c r="E25" s="227"/>
      <c r="F25" s="227"/>
      <c r="G25" s="228"/>
      <c r="H25" s="228"/>
    </row>
    <row r="26" spans="1:8" ht="30" customHeight="1">
      <c r="A26" s="168" t="s">
        <v>104</v>
      </c>
      <c r="B26" s="124" t="s">
        <v>11</v>
      </c>
      <c r="C26" s="125">
        <v>5000</v>
      </c>
      <c r="D26" s="126"/>
      <c r="E26" s="237" t="s">
        <v>70</v>
      </c>
      <c r="F26" s="238"/>
      <c r="G26" s="239"/>
      <c r="H26" s="240"/>
    </row>
    <row r="27" spans="1:8" ht="30" customHeight="1">
      <c r="A27" s="169"/>
      <c r="B27" s="119" t="s">
        <v>12</v>
      </c>
      <c r="C27" s="99">
        <v>5000</v>
      </c>
      <c r="D27" s="100"/>
      <c r="E27" s="241" t="s">
        <v>71</v>
      </c>
      <c r="F27" s="242"/>
      <c r="G27" s="205"/>
      <c r="H27" s="206"/>
    </row>
    <row r="28" spans="1:8" ht="30" customHeight="1">
      <c r="A28" s="169"/>
      <c r="B28" s="127"/>
      <c r="C28" s="101"/>
      <c r="D28" s="102"/>
      <c r="E28" s="241"/>
      <c r="F28" s="242"/>
      <c r="G28" s="205"/>
      <c r="H28" s="206"/>
    </row>
    <row r="29" spans="1:8" ht="30" customHeight="1" thickBot="1">
      <c r="A29" s="170"/>
      <c r="B29" s="128" t="s">
        <v>105</v>
      </c>
      <c r="C29" s="101">
        <f>SUM(C26:C28)</f>
        <v>10000</v>
      </c>
      <c r="D29" s="102"/>
      <c r="E29" s="207"/>
      <c r="F29" s="208"/>
      <c r="G29" s="209"/>
      <c r="H29" s="210"/>
    </row>
    <row r="30" spans="1:8" ht="13.5">
      <c r="A30" s="173" t="s">
        <v>98</v>
      </c>
      <c r="B30" s="174"/>
      <c r="C30" s="177">
        <f>SUM(C29,C25)</f>
        <v>179000</v>
      </c>
      <c r="D30" s="171"/>
      <c r="E30" s="229"/>
      <c r="F30" s="230"/>
      <c r="G30" s="231"/>
      <c r="H30" s="232"/>
    </row>
    <row r="31" spans="1:8" ht="14.25" thickBot="1">
      <c r="A31" s="175"/>
      <c r="B31" s="176"/>
      <c r="C31" s="178"/>
      <c r="D31" s="172"/>
      <c r="E31" s="233"/>
      <c r="F31" s="234"/>
      <c r="G31" s="235"/>
      <c r="H31" s="236"/>
    </row>
  </sheetData>
  <mergeCells count="38">
    <mergeCell ref="E30:H31"/>
    <mergeCell ref="E26:H26"/>
    <mergeCell ref="E27:H27"/>
    <mergeCell ref="E28:H28"/>
    <mergeCell ref="E29:H29"/>
    <mergeCell ref="E22:H22"/>
    <mergeCell ref="E23:H23"/>
    <mergeCell ref="E24:H24"/>
    <mergeCell ref="E25:H25"/>
    <mergeCell ref="A14:B14"/>
    <mergeCell ref="E12:H12"/>
    <mergeCell ref="E13:H13"/>
    <mergeCell ref="A17:B17"/>
    <mergeCell ref="A13:B13"/>
    <mergeCell ref="E19:H19"/>
    <mergeCell ref="E20:H20"/>
    <mergeCell ref="E21:H21"/>
    <mergeCell ref="E17:H17"/>
    <mergeCell ref="A8:B8"/>
    <mergeCell ref="A5:H6"/>
    <mergeCell ref="A11:B11"/>
    <mergeCell ref="A18:A25"/>
    <mergeCell ref="A16:F16"/>
    <mergeCell ref="E9:H9"/>
    <mergeCell ref="E8:H8"/>
    <mergeCell ref="E10:H10"/>
    <mergeCell ref="E11:H11"/>
    <mergeCell ref="A12:B12"/>
    <mergeCell ref="G2:H4"/>
    <mergeCell ref="A26:A29"/>
    <mergeCell ref="D30:D31"/>
    <mergeCell ref="A30:B31"/>
    <mergeCell ref="C30:C31"/>
    <mergeCell ref="A9:B9"/>
    <mergeCell ref="A10:B10"/>
    <mergeCell ref="E18:H18"/>
    <mergeCell ref="A3:F4"/>
    <mergeCell ref="A7:F7"/>
  </mergeCells>
  <printOptions/>
  <pageMargins left="0.49" right="0.2" top="1" bottom="0.39" header="0.51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3">
      <selection activeCell="I26" sqref="I26"/>
    </sheetView>
  </sheetViews>
  <sheetFormatPr defaultColWidth="9.00390625" defaultRowHeight="13.5"/>
  <cols>
    <col min="2" max="2" width="18.75390625" style="0" customWidth="1"/>
    <col min="3" max="3" width="11.75390625" style="0" customWidth="1"/>
    <col min="4" max="4" width="7.375" style="0" customWidth="1"/>
    <col min="6" max="6" width="18.75390625" style="0" customWidth="1"/>
    <col min="7" max="7" width="14.125" style="0" customWidth="1"/>
    <col min="8" max="8" width="7.375" style="0" customWidth="1"/>
  </cols>
  <sheetData>
    <row r="1" spans="1:7" ht="13.5">
      <c r="A1" s="187"/>
      <c r="B1" s="187"/>
      <c r="C1" s="187"/>
      <c r="D1" s="187"/>
      <c r="E1" s="187"/>
      <c r="F1" s="187"/>
      <c r="G1" s="167" t="s">
        <v>109</v>
      </c>
    </row>
    <row r="2" spans="1:7" ht="13.5">
      <c r="A2" s="187"/>
      <c r="B2" s="187"/>
      <c r="C2" s="187"/>
      <c r="D2" s="187"/>
      <c r="E2" s="187"/>
      <c r="F2" s="187"/>
      <c r="G2" s="167"/>
    </row>
    <row r="3" spans="1:9" ht="24.75" customHeight="1">
      <c r="A3" s="159" t="s">
        <v>83</v>
      </c>
      <c r="B3" s="243"/>
      <c r="C3" s="243"/>
      <c r="D3" s="243"/>
      <c r="E3" s="243"/>
      <c r="F3" s="243"/>
      <c r="G3" s="243"/>
      <c r="H3" s="70"/>
      <c r="I3" s="70"/>
    </row>
    <row r="4" spans="1:9" ht="18.75">
      <c r="A4" s="85"/>
      <c r="B4" s="85"/>
      <c r="C4" s="85"/>
      <c r="D4" s="85"/>
      <c r="E4" s="85"/>
      <c r="F4" s="85"/>
      <c r="G4" s="70"/>
      <c r="H4" s="70"/>
      <c r="I4" s="70"/>
    </row>
    <row r="5" spans="1:7" ht="20.25" customHeight="1">
      <c r="A5" s="4" t="s">
        <v>31</v>
      </c>
      <c r="B5" s="4" t="s">
        <v>20</v>
      </c>
      <c r="C5" s="26"/>
      <c r="D5" s="26"/>
      <c r="E5" s="26"/>
      <c r="F5" s="26"/>
      <c r="G5" s="26"/>
    </row>
    <row r="6" spans="1:7" ht="30" customHeight="1">
      <c r="A6" s="84" t="s">
        <v>79</v>
      </c>
      <c r="B6" s="30" t="s">
        <v>30</v>
      </c>
      <c r="C6" s="26"/>
      <c r="D6" s="26"/>
      <c r="E6" s="84" t="s">
        <v>80</v>
      </c>
      <c r="F6" s="30" t="s">
        <v>30</v>
      </c>
      <c r="G6" s="26"/>
    </row>
    <row r="7" spans="1:9" ht="13.5">
      <c r="A7" s="3"/>
      <c r="B7" s="3"/>
      <c r="C7" s="3"/>
      <c r="D7" s="3"/>
      <c r="E7" s="3"/>
      <c r="F7" s="3"/>
      <c r="G7" s="3"/>
      <c r="H7" s="2"/>
      <c r="I7" s="2"/>
    </row>
    <row r="8" spans="1:9" ht="13.5">
      <c r="A8" s="3"/>
      <c r="B8" s="3"/>
      <c r="C8" s="3"/>
      <c r="D8" s="3"/>
      <c r="E8" s="3"/>
      <c r="F8" s="3"/>
      <c r="G8" s="3"/>
      <c r="H8" s="2"/>
      <c r="I8" s="2"/>
    </row>
    <row r="9" spans="1:9" ht="13.5">
      <c r="A9" s="3"/>
      <c r="B9" s="3"/>
      <c r="C9" s="3"/>
      <c r="D9" s="3"/>
      <c r="E9" s="3"/>
      <c r="F9" s="3"/>
      <c r="G9" s="3"/>
      <c r="H9" s="2"/>
      <c r="I9" s="2"/>
    </row>
    <row r="10" spans="1:9" ht="13.5">
      <c r="A10" s="3"/>
      <c r="B10" s="3"/>
      <c r="C10" s="3"/>
      <c r="D10" s="3"/>
      <c r="E10" s="3"/>
      <c r="F10" s="3"/>
      <c r="G10" s="3"/>
      <c r="H10" s="2"/>
      <c r="I10" s="2"/>
    </row>
    <row r="11" spans="1:9" ht="13.5">
      <c r="A11" s="3"/>
      <c r="B11" s="3"/>
      <c r="C11" s="3"/>
      <c r="D11" s="3"/>
      <c r="E11" s="3"/>
      <c r="F11" s="3"/>
      <c r="G11" s="3"/>
      <c r="H11" s="2"/>
      <c r="I11" s="2"/>
    </row>
    <row r="12" spans="1:9" ht="13.5">
      <c r="A12" s="3"/>
      <c r="B12" s="3"/>
      <c r="C12" s="3"/>
      <c r="D12" s="3"/>
      <c r="E12" s="3"/>
      <c r="F12" s="3"/>
      <c r="G12" s="3"/>
      <c r="H12" s="2"/>
      <c r="I12" s="2"/>
    </row>
    <row r="13" spans="1:9" ht="13.5">
      <c r="A13" s="3"/>
      <c r="B13" s="3"/>
      <c r="C13" s="3"/>
      <c r="D13" s="3"/>
      <c r="E13" s="3"/>
      <c r="F13" s="3"/>
      <c r="G13" s="3"/>
      <c r="H13" s="2"/>
      <c r="I13" s="2"/>
    </row>
    <row r="14" spans="1:9" ht="13.5">
      <c r="A14" s="3"/>
      <c r="B14" s="3"/>
      <c r="C14" s="3"/>
      <c r="D14" s="3"/>
      <c r="E14" s="3"/>
      <c r="F14" s="3"/>
      <c r="G14" s="3"/>
      <c r="H14" s="2"/>
      <c r="I14" s="2"/>
    </row>
    <row r="15" spans="1:9" ht="13.5">
      <c r="A15" s="3"/>
      <c r="B15" s="3"/>
      <c r="C15" s="3"/>
      <c r="D15" s="3"/>
      <c r="E15" s="3"/>
      <c r="F15" s="3"/>
      <c r="G15" s="3"/>
      <c r="H15" s="2"/>
      <c r="I15" s="2"/>
    </row>
    <row r="16" spans="1:9" ht="13.5">
      <c r="A16" s="3"/>
      <c r="B16" s="3"/>
      <c r="C16" s="3"/>
      <c r="D16" s="3"/>
      <c r="E16" s="3"/>
      <c r="F16" s="3"/>
      <c r="G16" s="3"/>
      <c r="H16" s="2"/>
      <c r="I16" s="2"/>
    </row>
    <row r="17" spans="1:9" ht="13.5">
      <c r="A17" s="3"/>
      <c r="B17" s="3"/>
      <c r="C17" s="3"/>
      <c r="D17" s="3"/>
      <c r="E17" s="3"/>
      <c r="F17" s="3"/>
      <c r="G17" s="3"/>
      <c r="H17" s="2"/>
      <c r="I17" s="2"/>
    </row>
    <row r="18" spans="1:9" ht="13.5">
      <c r="A18" s="3"/>
      <c r="B18" s="3"/>
      <c r="C18" s="3"/>
      <c r="D18" s="3"/>
      <c r="E18" s="3"/>
      <c r="F18" s="3"/>
      <c r="G18" s="3"/>
      <c r="H18" s="2"/>
      <c r="I18" s="2"/>
    </row>
    <row r="19" spans="1:9" ht="13.5">
      <c r="A19" s="4"/>
      <c r="B19" s="4"/>
      <c r="C19" s="26"/>
      <c r="D19" s="26"/>
      <c r="E19" s="26"/>
      <c r="F19" s="26"/>
      <c r="G19" s="26"/>
      <c r="H19" s="2"/>
      <c r="I19" s="2"/>
    </row>
    <row r="20" spans="1:7" ht="30" customHeight="1">
      <c r="A20" s="30">
        <v>2</v>
      </c>
      <c r="B20" s="30" t="s">
        <v>32</v>
      </c>
      <c r="C20" s="26"/>
      <c r="D20" s="26"/>
      <c r="E20" s="30">
        <v>3</v>
      </c>
      <c r="F20" s="30" t="s">
        <v>81</v>
      </c>
      <c r="G20" s="26"/>
    </row>
    <row r="21" spans="1:7" ht="27" customHeight="1">
      <c r="A21" s="3"/>
      <c r="B21" s="3"/>
      <c r="C21" s="3"/>
      <c r="D21" s="3"/>
      <c r="E21" s="3"/>
      <c r="F21" s="3"/>
      <c r="G21" s="3"/>
    </row>
    <row r="22" spans="1:9" ht="13.5">
      <c r="A22" s="3"/>
      <c r="B22" s="3"/>
      <c r="C22" s="3"/>
      <c r="D22" s="3"/>
      <c r="E22" s="3"/>
      <c r="F22" s="3"/>
      <c r="G22" s="3"/>
      <c r="H22" s="2"/>
      <c r="I22" s="2"/>
    </row>
    <row r="23" spans="1:9" ht="13.5">
      <c r="A23" s="3"/>
      <c r="B23" s="3"/>
      <c r="C23" s="3"/>
      <c r="D23" s="3"/>
      <c r="E23" s="3"/>
      <c r="F23" s="3"/>
      <c r="G23" s="3"/>
      <c r="H23" s="2"/>
      <c r="I23" s="2"/>
    </row>
    <row r="24" spans="1:9" ht="13.5">
      <c r="A24" s="3"/>
      <c r="B24" s="3"/>
      <c r="C24" s="3"/>
      <c r="D24" s="3"/>
      <c r="E24" s="3"/>
      <c r="F24" s="3"/>
      <c r="G24" s="3"/>
      <c r="H24" s="2"/>
      <c r="I24" s="2"/>
    </row>
    <row r="25" spans="1:9" ht="13.5">
      <c r="A25" s="3"/>
      <c r="B25" s="3"/>
      <c r="C25" s="3"/>
      <c r="D25" s="3"/>
      <c r="E25" s="3"/>
      <c r="F25" s="3"/>
      <c r="G25" s="3"/>
      <c r="H25" s="2"/>
      <c r="I25" s="2"/>
    </row>
    <row r="26" spans="1:9" ht="13.5">
      <c r="A26" s="3"/>
      <c r="B26" s="3"/>
      <c r="C26" s="3"/>
      <c r="D26" s="3"/>
      <c r="E26" s="3"/>
      <c r="F26" s="3"/>
      <c r="G26" s="3"/>
      <c r="H26" s="2"/>
      <c r="I26" s="2"/>
    </row>
    <row r="27" spans="1:9" ht="13.5">
      <c r="A27" s="3"/>
      <c r="B27" s="3"/>
      <c r="C27" s="3"/>
      <c r="D27" s="3"/>
      <c r="E27" s="3"/>
      <c r="F27" s="3"/>
      <c r="G27" s="3"/>
      <c r="H27" s="2"/>
      <c r="I27" s="2"/>
    </row>
    <row r="28" spans="1:9" ht="13.5">
      <c r="A28" s="3"/>
      <c r="B28" s="3"/>
      <c r="C28" s="3"/>
      <c r="D28" s="3"/>
      <c r="E28" s="3"/>
      <c r="F28" s="3"/>
      <c r="G28" s="3"/>
      <c r="H28" s="2"/>
      <c r="I28" s="2"/>
    </row>
    <row r="29" spans="1:9" ht="13.5">
      <c r="A29" s="3"/>
      <c r="B29" s="3"/>
      <c r="C29" s="3"/>
      <c r="D29" s="3"/>
      <c r="E29" s="3"/>
      <c r="F29" s="3"/>
      <c r="G29" s="3"/>
      <c r="H29" s="2"/>
      <c r="I29" s="2"/>
    </row>
    <row r="30" spans="1:9" ht="13.5">
      <c r="A30" s="3"/>
      <c r="B30" s="3"/>
      <c r="C30" s="3"/>
      <c r="D30" s="3"/>
      <c r="E30" s="3"/>
      <c r="F30" s="3"/>
      <c r="G30" s="3"/>
      <c r="H30" s="2"/>
      <c r="I30" s="2"/>
    </row>
    <row r="31" spans="1:9" ht="13.5">
      <c r="A31" s="3"/>
      <c r="B31" s="3"/>
      <c r="C31" s="3"/>
      <c r="D31" s="3"/>
      <c r="E31" s="3"/>
      <c r="F31" s="3"/>
      <c r="G31" s="3"/>
      <c r="H31" s="2"/>
      <c r="I31" s="2"/>
    </row>
    <row r="32" spans="1:9" ht="13.5">
      <c r="A32" s="3"/>
      <c r="B32" s="3"/>
      <c r="C32" s="3"/>
      <c r="D32" s="3"/>
      <c r="E32" s="3"/>
      <c r="F32" s="3"/>
      <c r="G32" s="3"/>
      <c r="H32" s="2"/>
      <c r="I32" s="2"/>
    </row>
    <row r="33" spans="1:9" ht="13.5">
      <c r="A33" s="244">
        <v>4</v>
      </c>
      <c r="B33" s="244" t="s">
        <v>33</v>
      </c>
      <c r="C33" s="3"/>
      <c r="D33" s="3"/>
      <c r="E33" s="244">
        <v>5</v>
      </c>
      <c r="F33" s="244" t="s">
        <v>82</v>
      </c>
      <c r="G33" s="3"/>
      <c r="H33" s="2"/>
      <c r="I33" s="2"/>
    </row>
    <row r="34" spans="1:9" ht="13.5">
      <c r="A34" s="245"/>
      <c r="B34" s="245"/>
      <c r="C34" s="3"/>
      <c r="D34" s="3"/>
      <c r="E34" s="245"/>
      <c r="F34" s="245"/>
      <c r="G34" s="3"/>
      <c r="H34" s="2"/>
      <c r="I34" s="2"/>
    </row>
    <row r="35" spans="1:7" ht="13.5">
      <c r="A35" s="26"/>
      <c r="B35" s="26"/>
      <c r="C35" s="26"/>
      <c r="D35" s="26"/>
      <c r="E35" s="26"/>
      <c r="F35" s="26"/>
      <c r="G35" s="26"/>
    </row>
    <row r="36" spans="1:9" ht="13.5">
      <c r="A36" s="30"/>
      <c r="B36" s="30"/>
      <c r="C36" s="3"/>
      <c r="D36" s="3"/>
      <c r="E36" s="3"/>
      <c r="F36" s="3"/>
      <c r="G36" s="3"/>
      <c r="H36" s="2"/>
      <c r="I36" s="2"/>
    </row>
    <row r="37" spans="1:9" ht="13.5">
      <c r="A37" s="3"/>
      <c r="B37" s="3"/>
      <c r="C37" s="3"/>
      <c r="D37" s="3"/>
      <c r="E37" s="3"/>
      <c r="F37" s="3"/>
      <c r="G37" s="3"/>
      <c r="H37" s="2"/>
      <c r="I37" s="2"/>
    </row>
    <row r="38" spans="1:9" ht="13.5">
      <c r="A38" s="3"/>
      <c r="B38" s="3"/>
      <c r="C38" s="3"/>
      <c r="D38" s="3"/>
      <c r="E38" s="3"/>
      <c r="F38" s="3"/>
      <c r="G38" s="3"/>
      <c r="H38" s="2"/>
      <c r="I38" s="2"/>
    </row>
    <row r="39" spans="1:9" ht="13.5">
      <c r="A39" s="3"/>
      <c r="B39" s="3"/>
      <c r="C39" s="3"/>
      <c r="D39" s="3"/>
      <c r="E39" s="3"/>
      <c r="F39" s="3"/>
      <c r="G39" s="3"/>
      <c r="H39" s="2"/>
      <c r="I39" s="2"/>
    </row>
    <row r="40" spans="1:9" ht="13.5">
      <c r="A40" s="3"/>
      <c r="B40" s="3"/>
      <c r="C40" s="3"/>
      <c r="D40" s="3"/>
      <c r="E40" s="3"/>
      <c r="F40" s="3"/>
      <c r="G40" s="3"/>
      <c r="H40" s="2"/>
      <c r="I40" s="2"/>
    </row>
    <row r="41" spans="1:9" ht="13.5">
      <c r="A41" s="3"/>
      <c r="B41" s="3"/>
      <c r="C41" s="3"/>
      <c r="D41" s="3"/>
      <c r="E41" s="3"/>
      <c r="F41" s="3"/>
      <c r="G41" s="3"/>
      <c r="H41" s="2"/>
      <c r="I41" s="2"/>
    </row>
    <row r="42" spans="1:9" ht="13.5">
      <c r="A42" s="3"/>
      <c r="B42" s="3"/>
      <c r="C42" s="3"/>
      <c r="D42" s="3"/>
      <c r="E42" s="3"/>
      <c r="F42" s="3"/>
      <c r="G42" s="3"/>
      <c r="H42" s="2"/>
      <c r="I42" s="2"/>
    </row>
    <row r="43" spans="1:9" ht="13.5">
      <c r="A43" s="3"/>
      <c r="B43" s="3"/>
      <c r="C43" s="3"/>
      <c r="D43" s="3"/>
      <c r="E43" s="3"/>
      <c r="F43" s="3"/>
      <c r="G43" s="3"/>
      <c r="H43" s="2"/>
      <c r="I43" s="2"/>
    </row>
    <row r="44" spans="1:9" ht="13.5">
      <c r="A44" s="3"/>
      <c r="B44" s="3"/>
      <c r="C44" s="3"/>
      <c r="D44" s="3"/>
      <c r="E44" s="3"/>
      <c r="F44" s="3"/>
      <c r="G44" s="3"/>
      <c r="H44" s="2"/>
      <c r="I44" s="2"/>
    </row>
    <row r="45" spans="1:9" ht="13.5">
      <c r="A45" s="3"/>
      <c r="B45" s="3"/>
      <c r="C45" s="3"/>
      <c r="D45" s="3"/>
      <c r="E45" s="3"/>
      <c r="F45" s="3"/>
      <c r="G45" s="3"/>
      <c r="H45" s="2"/>
      <c r="I45" s="2"/>
    </row>
    <row r="46" spans="1:9" ht="13.5">
      <c r="A46" s="3"/>
      <c r="B46" s="3"/>
      <c r="C46" s="3"/>
      <c r="D46" s="3"/>
      <c r="E46" s="3"/>
      <c r="F46" s="3"/>
      <c r="G46" s="3"/>
      <c r="H46" s="2"/>
      <c r="I46" s="2"/>
    </row>
    <row r="47" spans="1:9" ht="13.5">
      <c r="A47" s="3"/>
      <c r="B47" s="3"/>
      <c r="C47" s="3"/>
      <c r="D47" s="3"/>
      <c r="E47" s="3"/>
      <c r="F47" s="3"/>
      <c r="G47" s="3"/>
      <c r="H47" s="2"/>
      <c r="I47" s="2"/>
    </row>
    <row r="48" spans="1:9" ht="13.5">
      <c r="A48" s="3"/>
      <c r="B48" s="3"/>
      <c r="C48" s="3"/>
      <c r="D48" s="3"/>
      <c r="E48" s="3"/>
      <c r="F48" s="3"/>
      <c r="G48" s="3"/>
      <c r="H48" s="2"/>
      <c r="I48" s="2"/>
    </row>
    <row r="49" spans="1:9" ht="13.5">
      <c r="A49" s="3"/>
      <c r="B49" s="3"/>
      <c r="C49" s="3"/>
      <c r="D49" s="3"/>
      <c r="E49" s="3"/>
      <c r="F49" s="3"/>
      <c r="G49" s="3"/>
      <c r="H49" s="2"/>
      <c r="I49" s="2"/>
    </row>
    <row r="50" spans="1:7" ht="13.5">
      <c r="A50" s="26"/>
      <c r="B50" s="26"/>
      <c r="C50" s="26"/>
      <c r="D50" s="26"/>
      <c r="E50" s="26"/>
      <c r="F50" s="26"/>
      <c r="G50" s="26"/>
    </row>
    <row r="51" spans="1:7" ht="13.5">
      <c r="A51" s="26"/>
      <c r="B51" s="26"/>
      <c r="C51" s="26"/>
      <c r="D51" s="26"/>
      <c r="E51" s="26"/>
      <c r="F51" s="26"/>
      <c r="G51" s="26"/>
    </row>
    <row r="52" spans="1:7" ht="13.5">
      <c r="A52" s="26"/>
      <c r="B52" s="26"/>
      <c r="C52" s="26"/>
      <c r="D52" s="26"/>
      <c r="E52" s="26"/>
      <c r="F52" s="26"/>
      <c r="G52" s="26"/>
    </row>
  </sheetData>
  <mergeCells count="7">
    <mergeCell ref="A1:F2"/>
    <mergeCell ref="A3:G3"/>
    <mergeCell ref="A33:A34"/>
    <mergeCell ref="B33:B34"/>
    <mergeCell ref="E33:E34"/>
    <mergeCell ref="F33:F34"/>
    <mergeCell ref="G1:G2"/>
  </mergeCells>
  <printOptions/>
  <pageMargins left="0.75" right="0.32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7" sqref="B7"/>
    </sheetView>
  </sheetViews>
  <sheetFormatPr defaultColWidth="9.00390625" defaultRowHeight="13.5"/>
  <cols>
    <col min="1" max="1" width="13.125" style="0" customWidth="1"/>
    <col min="2" max="2" width="25.875" style="0" customWidth="1"/>
    <col min="3" max="3" width="12.50390625" style="0" customWidth="1"/>
    <col min="4" max="4" width="14.375" style="0" customWidth="1"/>
    <col min="5" max="5" width="31.875" style="0" customWidth="1"/>
    <col min="6" max="6" width="5.25390625" style="0" hidden="1" customWidth="1"/>
    <col min="7" max="7" width="1.12109375" style="0" hidden="1" customWidth="1"/>
  </cols>
  <sheetData>
    <row r="1" spans="1:7" ht="13.5" customHeight="1">
      <c r="A1" s="246" t="s">
        <v>112</v>
      </c>
      <c r="B1" s="247"/>
      <c r="C1" s="247"/>
      <c r="D1" s="247"/>
      <c r="E1" s="247"/>
      <c r="F1" s="247"/>
      <c r="G1" s="247"/>
    </row>
    <row r="2" spans="1:7" ht="13.5" customHeight="1">
      <c r="A2" s="247"/>
      <c r="B2" s="247"/>
      <c r="C2" s="247"/>
      <c r="D2" s="247"/>
      <c r="E2" s="247"/>
      <c r="F2" s="247"/>
      <c r="G2" s="247"/>
    </row>
    <row r="3" spans="1:7" ht="13.5" customHeight="1">
      <c r="A3" s="159" t="s">
        <v>132</v>
      </c>
      <c r="B3" s="157"/>
      <c r="C3" s="157"/>
      <c r="D3" s="157"/>
      <c r="E3" s="157"/>
      <c r="F3" s="157"/>
      <c r="G3" s="157"/>
    </row>
    <row r="4" spans="1:7" ht="13.5" customHeight="1">
      <c r="A4" s="157"/>
      <c r="B4" s="157"/>
      <c r="C4" s="157"/>
      <c r="D4" s="157"/>
      <c r="E4" s="157"/>
      <c r="F4" s="157"/>
      <c r="G4" s="157"/>
    </row>
    <row r="5" spans="1:6" ht="30" customHeight="1">
      <c r="A5" s="95" t="s">
        <v>116</v>
      </c>
      <c r="B5" s="93" t="s">
        <v>110</v>
      </c>
      <c r="C5" s="94" t="s">
        <v>43</v>
      </c>
      <c r="D5" s="95" t="s">
        <v>21</v>
      </c>
      <c r="E5" s="95" t="s">
        <v>44</v>
      </c>
      <c r="F5" s="72"/>
    </row>
    <row r="6" spans="1:6" ht="37.5" customHeight="1">
      <c r="A6" s="88">
        <v>1</v>
      </c>
      <c r="B6" s="89" t="s">
        <v>121</v>
      </c>
      <c r="C6" s="91">
        <v>12</v>
      </c>
      <c r="D6" s="92">
        <v>500</v>
      </c>
      <c r="E6" s="135">
        <f>SUM(C6*D6)</f>
        <v>6000</v>
      </c>
      <c r="F6" s="3"/>
    </row>
    <row r="7" spans="1:6" ht="37.5" customHeight="1">
      <c r="A7" s="88">
        <v>2</v>
      </c>
      <c r="B7" s="89" t="s">
        <v>111</v>
      </c>
      <c r="C7" s="91"/>
      <c r="D7" s="92">
        <v>500</v>
      </c>
      <c r="E7" s="130"/>
      <c r="F7" s="3"/>
    </row>
    <row r="8" spans="1:5" ht="37.5" customHeight="1">
      <c r="A8" s="88">
        <v>3</v>
      </c>
      <c r="B8" s="89" t="s">
        <v>111</v>
      </c>
      <c r="C8" s="91"/>
      <c r="D8" s="92">
        <v>500</v>
      </c>
      <c r="E8" s="130"/>
    </row>
    <row r="9" spans="1:5" ht="37.5" customHeight="1">
      <c r="A9" s="88">
        <v>4</v>
      </c>
      <c r="B9" s="89" t="s">
        <v>111</v>
      </c>
      <c r="C9" s="91"/>
      <c r="D9" s="92">
        <v>500</v>
      </c>
      <c r="E9" s="130"/>
    </row>
    <row r="10" spans="1:5" ht="37.5" customHeight="1">
      <c r="A10" s="88">
        <v>5</v>
      </c>
      <c r="B10" s="89" t="s">
        <v>111</v>
      </c>
      <c r="C10" s="91"/>
      <c r="D10" s="92">
        <v>500</v>
      </c>
      <c r="E10" s="130"/>
    </row>
    <row r="11" spans="1:5" ht="37.5" customHeight="1">
      <c r="A11" s="88">
        <v>6</v>
      </c>
      <c r="B11" s="89" t="s">
        <v>111</v>
      </c>
      <c r="C11" s="91"/>
      <c r="D11" s="92">
        <v>500</v>
      </c>
      <c r="E11" s="130"/>
    </row>
    <row r="12" spans="1:5" ht="37.5" customHeight="1">
      <c r="A12" s="88">
        <v>7</v>
      </c>
      <c r="B12" s="89" t="s">
        <v>111</v>
      </c>
      <c r="C12" s="91"/>
      <c r="D12" s="92">
        <v>500</v>
      </c>
      <c r="E12" s="130"/>
    </row>
    <row r="13" spans="1:6" ht="37.5" customHeight="1">
      <c r="A13" s="88">
        <v>8</v>
      </c>
      <c r="B13" s="89" t="s">
        <v>111</v>
      </c>
      <c r="C13" s="91"/>
      <c r="D13" s="92">
        <v>500</v>
      </c>
      <c r="E13" s="130"/>
      <c r="F13" s="134"/>
    </row>
    <row r="14" spans="1:6" ht="37.5" customHeight="1">
      <c r="A14" s="88">
        <v>9</v>
      </c>
      <c r="B14" s="89" t="s">
        <v>111</v>
      </c>
      <c r="C14" s="89"/>
      <c r="D14" s="92">
        <v>500</v>
      </c>
      <c r="E14" s="130"/>
      <c r="F14" s="134"/>
    </row>
    <row r="15" spans="1:6" ht="37.5" customHeight="1" thickBot="1">
      <c r="A15" s="90">
        <v>10</v>
      </c>
      <c r="B15" s="89" t="s">
        <v>111</v>
      </c>
      <c r="C15" s="89"/>
      <c r="D15" s="129">
        <v>500</v>
      </c>
      <c r="E15" s="130"/>
      <c r="F15" s="134"/>
    </row>
    <row r="16" spans="2:7" ht="25.5" customHeight="1" thickBot="1">
      <c r="B16" s="131" t="s">
        <v>91</v>
      </c>
      <c r="C16" s="132">
        <f>SUM(C6:C15)</f>
        <v>12</v>
      </c>
      <c r="D16" s="132">
        <v>500</v>
      </c>
      <c r="E16" s="133">
        <f>SUM(C16*D16)</f>
        <v>6000</v>
      </c>
      <c r="F16" s="250" t="e">
        <f>SUM(#REF!)</f>
        <v>#REF!</v>
      </c>
      <c r="G16" s="251"/>
    </row>
    <row r="17" spans="2:7" ht="25.5" customHeight="1">
      <c r="B17" s="3"/>
      <c r="C17" s="3"/>
      <c r="D17" s="3"/>
      <c r="E17" s="3"/>
      <c r="F17" s="2"/>
      <c r="G17" s="2"/>
    </row>
    <row r="18" spans="2:7" ht="24" customHeight="1">
      <c r="B18" s="3"/>
      <c r="C18" s="248" t="s">
        <v>84</v>
      </c>
      <c r="D18" s="248"/>
      <c r="E18" s="148"/>
      <c r="F18" s="148"/>
      <c r="G18" s="157"/>
    </row>
    <row r="19" spans="2:7" ht="13.5">
      <c r="B19" s="3"/>
      <c r="C19" s="248"/>
      <c r="D19" s="248"/>
      <c r="E19" s="148"/>
      <c r="F19" s="148"/>
      <c r="G19" s="157"/>
    </row>
    <row r="20" spans="2:7" ht="13.5">
      <c r="B20" s="26"/>
      <c r="C20" s="248" t="s">
        <v>55</v>
      </c>
      <c r="D20" s="248"/>
      <c r="E20" s="249" t="s">
        <v>45</v>
      </c>
      <c r="F20" s="249"/>
      <c r="G20" s="243" t="s">
        <v>45</v>
      </c>
    </row>
    <row r="21" spans="2:7" ht="13.5">
      <c r="B21" s="26"/>
      <c r="C21" s="248"/>
      <c r="D21" s="248"/>
      <c r="E21" s="249"/>
      <c r="F21" s="249"/>
      <c r="G21" s="243"/>
    </row>
    <row r="22" spans="2:7" ht="15" customHeight="1">
      <c r="B22" s="26"/>
      <c r="C22" s="26"/>
      <c r="D22" s="26"/>
      <c r="E22" s="26"/>
      <c r="F22" s="2"/>
      <c r="G22" s="2"/>
    </row>
    <row r="23" spans="6:7" ht="15" customHeight="1">
      <c r="F23" s="2"/>
      <c r="G23" s="2"/>
    </row>
    <row r="24" spans="6:7" ht="15" customHeight="1">
      <c r="F24" s="2"/>
      <c r="G24" s="2"/>
    </row>
    <row r="25" spans="6:7" ht="15" customHeight="1">
      <c r="F25" s="2"/>
      <c r="G25" s="2"/>
    </row>
    <row r="26" spans="6:7" ht="15" customHeight="1">
      <c r="F26" s="2"/>
      <c r="G26" s="2"/>
    </row>
    <row r="27" spans="6:7" ht="15" customHeight="1">
      <c r="F27" s="2"/>
      <c r="G27" s="2"/>
    </row>
    <row r="28" ht="15" customHeight="1"/>
  </sheetData>
  <mergeCells count="8">
    <mergeCell ref="C20:D21"/>
    <mergeCell ref="E20:F21"/>
    <mergeCell ref="G20:G21"/>
    <mergeCell ref="F16:G16"/>
    <mergeCell ref="A3:G4"/>
    <mergeCell ref="A1:G2"/>
    <mergeCell ref="C18:D19"/>
    <mergeCell ref="E18:G19"/>
  </mergeCells>
  <printOptions/>
  <pageMargins left="0.46" right="0.2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2">
      <selection activeCell="B9" sqref="B9:I16"/>
    </sheetView>
  </sheetViews>
  <sheetFormatPr defaultColWidth="9.00390625" defaultRowHeight="13.5"/>
  <cols>
    <col min="1" max="1" width="10.625" style="0" customWidth="1"/>
    <col min="2" max="2" width="14.25390625" style="0" customWidth="1"/>
    <col min="7" max="7" width="11.50390625" style="0" customWidth="1"/>
    <col min="8" max="8" width="8.625" style="0" customWidth="1"/>
    <col min="9" max="9" width="11.25390625" style="0" customWidth="1"/>
  </cols>
  <sheetData>
    <row r="1" spans="1:9" ht="13.5" customHeight="1">
      <c r="A1" s="246" t="s">
        <v>113</v>
      </c>
      <c r="B1" s="246"/>
      <c r="C1" s="246"/>
      <c r="D1" s="246"/>
      <c r="E1" s="246"/>
      <c r="F1" s="246"/>
      <c r="G1" s="249"/>
      <c r="H1" s="249"/>
      <c r="I1" s="249"/>
    </row>
    <row r="2" spans="1:9" ht="13.5" customHeight="1">
      <c r="A2" s="246"/>
      <c r="B2" s="246"/>
      <c r="C2" s="246"/>
      <c r="D2" s="246"/>
      <c r="E2" s="246"/>
      <c r="F2" s="246"/>
      <c r="G2" s="249"/>
      <c r="H2" s="249"/>
      <c r="I2" s="249"/>
    </row>
    <row r="3" spans="1:9" ht="13.5" customHeight="1">
      <c r="A3" s="159" t="s">
        <v>120</v>
      </c>
      <c r="B3" s="159"/>
      <c r="C3" s="159"/>
      <c r="D3" s="159"/>
      <c r="E3" s="159"/>
      <c r="F3" s="159"/>
      <c r="G3" s="148"/>
      <c r="H3" s="148"/>
      <c r="I3" s="148"/>
    </row>
    <row r="4" spans="1:9" ht="13.5" customHeight="1">
      <c r="A4" s="159"/>
      <c r="B4" s="159"/>
      <c r="C4" s="159"/>
      <c r="D4" s="159"/>
      <c r="E4" s="159"/>
      <c r="F4" s="159"/>
      <c r="G4" s="148"/>
      <c r="H4" s="148"/>
      <c r="I4" s="148"/>
    </row>
    <row r="5" spans="1:9" ht="30" customHeight="1">
      <c r="A5" s="32" t="s">
        <v>37</v>
      </c>
      <c r="B5" s="268">
        <v>40308</v>
      </c>
      <c r="C5" s="269"/>
      <c r="D5" s="269"/>
      <c r="E5" s="269"/>
      <c r="F5" s="269"/>
      <c r="G5" s="269"/>
      <c r="H5" s="269"/>
      <c r="I5" s="269"/>
    </row>
    <row r="6" spans="1:9" ht="30" customHeight="1">
      <c r="A6" s="32" t="s">
        <v>38</v>
      </c>
      <c r="B6" s="271" t="s">
        <v>39</v>
      </c>
      <c r="C6" s="272"/>
      <c r="D6" s="272"/>
      <c r="E6" s="272"/>
      <c r="F6" s="272"/>
      <c r="G6" s="272"/>
      <c r="H6" s="272"/>
      <c r="I6" s="273"/>
    </row>
    <row r="7" spans="1:9" ht="30" customHeight="1">
      <c r="A7" s="11" t="s">
        <v>34</v>
      </c>
      <c r="B7" s="270" t="s">
        <v>85</v>
      </c>
      <c r="C7" s="269"/>
      <c r="D7" s="269"/>
      <c r="E7" s="269"/>
      <c r="F7" s="269"/>
      <c r="G7" s="269"/>
      <c r="H7" s="269"/>
      <c r="I7" s="269"/>
    </row>
    <row r="8" spans="1:9" ht="40.5" customHeight="1">
      <c r="A8" s="32" t="s">
        <v>36</v>
      </c>
      <c r="B8" s="267" t="s">
        <v>40</v>
      </c>
      <c r="C8" s="267"/>
      <c r="D8" s="267"/>
      <c r="E8" s="267"/>
      <c r="F8" s="267"/>
      <c r="G8" s="267"/>
      <c r="H8" s="267"/>
      <c r="I8" s="267"/>
    </row>
    <row r="9" spans="1:9" ht="22.5" customHeight="1">
      <c r="A9" s="48" t="s">
        <v>35</v>
      </c>
      <c r="B9" s="258"/>
      <c r="C9" s="259"/>
      <c r="D9" s="259"/>
      <c r="E9" s="259"/>
      <c r="F9" s="259"/>
      <c r="G9" s="259"/>
      <c r="H9" s="259"/>
      <c r="I9" s="260"/>
    </row>
    <row r="10" spans="1:9" ht="13.5" customHeight="1">
      <c r="A10" s="49"/>
      <c r="B10" s="261"/>
      <c r="C10" s="148"/>
      <c r="D10" s="148"/>
      <c r="E10" s="148"/>
      <c r="F10" s="148"/>
      <c r="G10" s="148"/>
      <c r="H10" s="148"/>
      <c r="I10" s="262"/>
    </row>
    <row r="11" spans="1:9" ht="13.5" customHeight="1">
      <c r="A11" s="50"/>
      <c r="B11" s="261"/>
      <c r="C11" s="148"/>
      <c r="D11" s="148"/>
      <c r="E11" s="148"/>
      <c r="F11" s="148"/>
      <c r="G11" s="148"/>
      <c r="H11" s="148"/>
      <c r="I11" s="262"/>
    </row>
    <row r="12" spans="1:9" ht="13.5" customHeight="1">
      <c r="A12" s="50"/>
      <c r="B12" s="261"/>
      <c r="C12" s="148"/>
      <c r="D12" s="148"/>
      <c r="E12" s="148"/>
      <c r="F12" s="148"/>
      <c r="G12" s="148"/>
      <c r="H12" s="148"/>
      <c r="I12" s="262"/>
    </row>
    <row r="13" spans="1:9" ht="13.5" customHeight="1">
      <c r="A13" s="50"/>
      <c r="B13" s="261"/>
      <c r="C13" s="148"/>
      <c r="D13" s="148"/>
      <c r="E13" s="148"/>
      <c r="F13" s="148"/>
      <c r="G13" s="148"/>
      <c r="H13" s="148"/>
      <c r="I13" s="262"/>
    </row>
    <row r="14" spans="1:9" ht="13.5" customHeight="1">
      <c r="A14" s="50"/>
      <c r="B14" s="261"/>
      <c r="C14" s="148"/>
      <c r="D14" s="148"/>
      <c r="E14" s="148"/>
      <c r="F14" s="148"/>
      <c r="G14" s="148"/>
      <c r="H14" s="148"/>
      <c r="I14" s="262"/>
    </row>
    <row r="15" spans="1:9" ht="13.5" customHeight="1">
      <c r="A15" s="50"/>
      <c r="B15" s="261"/>
      <c r="C15" s="148"/>
      <c r="D15" s="148"/>
      <c r="E15" s="148"/>
      <c r="F15" s="148"/>
      <c r="G15" s="148"/>
      <c r="H15" s="148"/>
      <c r="I15" s="262"/>
    </row>
    <row r="16" spans="1:9" ht="13.5" customHeight="1">
      <c r="A16" s="51"/>
      <c r="B16" s="263"/>
      <c r="C16" s="264"/>
      <c r="D16" s="264"/>
      <c r="E16" s="264"/>
      <c r="F16" s="264"/>
      <c r="G16" s="264"/>
      <c r="H16" s="264"/>
      <c r="I16" s="265"/>
    </row>
    <row r="17" spans="1:9" ht="13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3.5" customHeight="1">
      <c r="A18" s="252" t="s">
        <v>56</v>
      </c>
      <c r="B18" s="256" t="s">
        <v>118</v>
      </c>
      <c r="C18" s="252" t="s">
        <v>57</v>
      </c>
      <c r="D18" s="256" t="s">
        <v>38</v>
      </c>
      <c r="E18" s="266"/>
      <c r="F18" s="266"/>
      <c r="G18" s="256" t="s">
        <v>43</v>
      </c>
      <c r="H18" s="256" t="s">
        <v>21</v>
      </c>
      <c r="I18" s="256" t="s">
        <v>44</v>
      </c>
    </row>
    <row r="19" spans="1:9" ht="13.5" customHeight="1">
      <c r="A19" s="253"/>
      <c r="B19" s="256"/>
      <c r="C19" s="253"/>
      <c r="D19" s="266"/>
      <c r="E19" s="266"/>
      <c r="F19" s="266"/>
      <c r="G19" s="266"/>
      <c r="H19" s="266"/>
      <c r="I19" s="266"/>
    </row>
    <row r="20" spans="1:9" ht="25.5" customHeight="1">
      <c r="A20" s="59">
        <v>1</v>
      </c>
      <c r="B20" s="53" t="s">
        <v>42</v>
      </c>
      <c r="C20" s="53"/>
      <c r="D20" s="54">
        <v>0.5416666666666666</v>
      </c>
      <c r="E20" s="53" t="s">
        <v>41</v>
      </c>
      <c r="F20" s="54">
        <v>0.6666666666666666</v>
      </c>
      <c r="G20" s="46">
        <v>3</v>
      </c>
      <c r="H20" s="46">
        <v>500</v>
      </c>
      <c r="I20" s="31">
        <f>SUM(G20*H20)</f>
        <v>1500</v>
      </c>
    </row>
    <row r="21" spans="1:9" ht="30" customHeight="1">
      <c r="A21" s="6">
        <v>2</v>
      </c>
      <c r="B21" s="10" t="s">
        <v>42</v>
      </c>
      <c r="C21" s="10"/>
      <c r="D21" s="55">
        <v>0.5416666666666666</v>
      </c>
      <c r="E21" s="10" t="s">
        <v>41</v>
      </c>
      <c r="F21" s="55">
        <v>0.6666666666666666</v>
      </c>
      <c r="G21" s="47">
        <v>3</v>
      </c>
      <c r="H21" s="47">
        <v>500</v>
      </c>
      <c r="I21" s="33">
        <f aca="true" t="shared" si="0" ref="I21:I34">SUM(G21*H21)</f>
        <v>1500</v>
      </c>
    </row>
    <row r="22" spans="1:9" ht="25.5" customHeight="1">
      <c r="A22" s="6">
        <v>3</v>
      </c>
      <c r="B22" s="10" t="s">
        <v>42</v>
      </c>
      <c r="C22" s="10"/>
      <c r="D22" s="55">
        <v>0.5416666666666666</v>
      </c>
      <c r="E22" s="10" t="s">
        <v>41</v>
      </c>
      <c r="F22" s="55">
        <v>0.6666666666666666</v>
      </c>
      <c r="G22" s="47">
        <v>3</v>
      </c>
      <c r="H22" s="47">
        <v>500</v>
      </c>
      <c r="I22" s="33">
        <f t="shared" si="0"/>
        <v>1500</v>
      </c>
    </row>
    <row r="23" spans="1:9" ht="25.5" customHeight="1">
      <c r="A23" s="6">
        <v>4</v>
      </c>
      <c r="B23" s="10" t="s">
        <v>42</v>
      </c>
      <c r="C23" s="10"/>
      <c r="D23" s="55">
        <v>0.5416666666666666</v>
      </c>
      <c r="E23" s="10" t="s">
        <v>41</v>
      </c>
      <c r="F23" s="55">
        <v>0.6666666666666666</v>
      </c>
      <c r="G23" s="47">
        <v>3</v>
      </c>
      <c r="H23" s="47">
        <v>500</v>
      </c>
      <c r="I23" s="33">
        <f t="shared" si="0"/>
        <v>1500</v>
      </c>
    </row>
    <row r="24" spans="1:9" ht="25.5" customHeight="1">
      <c r="A24" s="6">
        <v>5</v>
      </c>
      <c r="B24" s="10"/>
      <c r="C24" s="10"/>
      <c r="D24" s="55"/>
      <c r="E24" s="10"/>
      <c r="F24" s="55"/>
      <c r="G24" s="47"/>
      <c r="H24" s="47"/>
      <c r="I24" s="33"/>
    </row>
    <row r="25" spans="1:9" ht="25.5" customHeight="1">
      <c r="A25" s="6">
        <v>6</v>
      </c>
      <c r="B25" s="10"/>
      <c r="C25" s="10"/>
      <c r="D25" s="55"/>
      <c r="E25" s="10"/>
      <c r="F25" s="55"/>
      <c r="G25" s="47"/>
      <c r="H25" s="47"/>
      <c r="I25" s="33"/>
    </row>
    <row r="26" spans="1:9" ht="25.5" customHeight="1">
      <c r="A26" s="6">
        <v>7</v>
      </c>
      <c r="B26" s="10"/>
      <c r="C26" s="10"/>
      <c r="D26" s="55"/>
      <c r="E26" s="10"/>
      <c r="F26" s="55"/>
      <c r="G26" s="47"/>
      <c r="H26" s="47"/>
      <c r="I26" s="33"/>
    </row>
    <row r="27" spans="1:9" ht="25.5" customHeight="1">
      <c r="A27" s="6">
        <v>8</v>
      </c>
      <c r="B27" s="10"/>
      <c r="C27" s="10"/>
      <c r="D27" s="55"/>
      <c r="E27" s="10"/>
      <c r="F27" s="55"/>
      <c r="G27" s="47"/>
      <c r="H27" s="47"/>
      <c r="I27" s="33"/>
    </row>
    <row r="28" spans="1:9" ht="25.5" customHeight="1">
      <c r="A28" s="6">
        <v>9</v>
      </c>
      <c r="B28" s="10"/>
      <c r="C28" s="10"/>
      <c r="D28" s="55"/>
      <c r="E28" s="10"/>
      <c r="F28" s="55"/>
      <c r="G28" s="47"/>
      <c r="H28" s="47"/>
      <c r="I28" s="33"/>
    </row>
    <row r="29" spans="1:9" ht="25.5" customHeight="1">
      <c r="A29" s="6">
        <v>10</v>
      </c>
      <c r="B29" s="10"/>
      <c r="C29" s="10"/>
      <c r="D29" s="55"/>
      <c r="E29" s="10"/>
      <c r="F29" s="55"/>
      <c r="G29" s="47"/>
      <c r="H29" s="47"/>
      <c r="I29" s="33">
        <f t="shared" si="0"/>
        <v>0</v>
      </c>
    </row>
    <row r="30" spans="1:9" ht="25.5" customHeight="1">
      <c r="A30" s="6">
        <v>11</v>
      </c>
      <c r="B30" s="10"/>
      <c r="C30" s="10"/>
      <c r="D30" s="55"/>
      <c r="E30" s="10"/>
      <c r="F30" s="55"/>
      <c r="G30" s="47"/>
      <c r="H30" s="47"/>
      <c r="I30" s="33">
        <f t="shared" si="0"/>
        <v>0</v>
      </c>
    </row>
    <row r="31" spans="1:9" ht="25.5" customHeight="1">
      <c r="A31" s="6">
        <v>12</v>
      </c>
      <c r="B31" s="10"/>
      <c r="C31" s="10"/>
      <c r="D31" s="55"/>
      <c r="E31" s="10"/>
      <c r="F31" s="55"/>
      <c r="G31" s="47"/>
      <c r="H31" s="47"/>
      <c r="I31" s="33">
        <f t="shared" si="0"/>
        <v>0</v>
      </c>
    </row>
    <row r="32" spans="1:9" ht="25.5" customHeight="1">
      <c r="A32" s="6">
        <v>13</v>
      </c>
      <c r="B32" s="10"/>
      <c r="C32" s="10"/>
      <c r="D32" s="55"/>
      <c r="E32" s="10"/>
      <c r="F32" s="55"/>
      <c r="G32" s="47"/>
      <c r="H32" s="47"/>
      <c r="I32" s="33">
        <f t="shared" si="0"/>
        <v>0</v>
      </c>
    </row>
    <row r="33" spans="1:9" ht="25.5" customHeight="1">
      <c r="A33" s="6">
        <v>14</v>
      </c>
      <c r="B33" s="10"/>
      <c r="C33" s="10"/>
      <c r="D33" s="55"/>
      <c r="E33" s="10"/>
      <c r="F33" s="55"/>
      <c r="G33" s="47"/>
      <c r="H33" s="47"/>
      <c r="I33" s="33">
        <f t="shared" si="0"/>
        <v>0</v>
      </c>
    </row>
    <row r="34" spans="1:9" ht="25.5" customHeight="1" thickBot="1">
      <c r="A34" s="60">
        <v>15</v>
      </c>
      <c r="B34" s="56"/>
      <c r="C34" s="56"/>
      <c r="D34" s="57"/>
      <c r="E34" s="56"/>
      <c r="F34" s="57"/>
      <c r="G34" s="58"/>
      <c r="H34" s="58"/>
      <c r="I34" s="34">
        <f t="shared" si="0"/>
        <v>0</v>
      </c>
    </row>
    <row r="35" spans="1:9" ht="14.25" thickBot="1">
      <c r="A35" s="3"/>
      <c r="B35" s="52"/>
      <c r="C35" s="4"/>
      <c r="D35" s="52"/>
      <c r="E35" s="3"/>
      <c r="F35" s="254" t="s">
        <v>46</v>
      </c>
      <c r="G35" s="255"/>
      <c r="H35" s="257">
        <f>SUM(I20:I34)</f>
        <v>6000</v>
      </c>
      <c r="I35" s="251"/>
    </row>
    <row r="36" spans="1:9" ht="13.5">
      <c r="A36" s="3"/>
      <c r="B36" s="3"/>
      <c r="C36" s="3"/>
      <c r="D36" s="3"/>
      <c r="E36" s="3"/>
      <c r="F36" s="3"/>
      <c r="G36" s="3"/>
      <c r="H36" s="2"/>
      <c r="I36" s="2"/>
    </row>
    <row r="37" spans="1:9" ht="13.5">
      <c r="A37" s="3"/>
      <c r="B37" s="3"/>
      <c r="C37" s="3"/>
      <c r="D37" s="248"/>
      <c r="E37" s="248"/>
      <c r="F37" s="148"/>
      <c r="G37" s="148"/>
      <c r="H37" s="157"/>
      <c r="I37" s="2"/>
    </row>
    <row r="38" spans="1:9" ht="13.5">
      <c r="A38" s="3"/>
      <c r="B38" s="3"/>
      <c r="C38" s="3"/>
      <c r="D38" s="248"/>
      <c r="E38" s="248"/>
      <c r="F38" s="148"/>
      <c r="G38" s="148"/>
      <c r="H38" s="157"/>
      <c r="I38" s="2"/>
    </row>
    <row r="39" spans="2:9" ht="13.5">
      <c r="B39" s="3"/>
      <c r="C39" s="3"/>
      <c r="D39" s="248"/>
      <c r="E39" s="248"/>
      <c r="F39" s="148"/>
      <c r="G39" s="148"/>
      <c r="H39" s="243"/>
      <c r="I39" s="2"/>
    </row>
    <row r="40" spans="1:9" ht="13.5">
      <c r="A40" s="3"/>
      <c r="B40" s="3"/>
      <c r="C40" s="3"/>
      <c r="D40" s="248"/>
      <c r="E40" s="248"/>
      <c r="F40" s="148"/>
      <c r="G40" s="148"/>
      <c r="H40" s="243"/>
      <c r="I40" s="2"/>
    </row>
    <row r="41" spans="1:9" ht="13.5">
      <c r="A41" s="3"/>
      <c r="B41" s="3"/>
      <c r="C41" s="3"/>
      <c r="D41" s="3"/>
      <c r="E41" s="3"/>
      <c r="F41" s="3"/>
      <c r="G41" s="3"/>
      <c r="H41" s="2"/>
      <c r="I41" s="2"/>
    </row>
    <row r="42" spans="1:9" ht="13.5">
      <c r="A42" s="3"/>
      <c r="B42" s="3"/>
      <c r="C42" s="3"/>
      <c r="D42" s="3"/>
      <c r="E42" s="3"/>
      <c r="F42" s="3"/>
      <c r="G42" s="3"/>
      <c r="H42" s="2"/>
      <c r="I42" s="2"/>
    </row>
    <row r="43" spans="1:9" ht="13.5">
      <c r="A43" s="3"/>
      <c r="B43" s="3"/>
      <c r="C43" s="3"/>
      <c r="D43" s="3"/>
      <c r="E43" s="3"/>
      <c r="F43" s="3"/>
      <c r="G43" s="3"/>
      <c r="H43" s="2"/>
      <c r="I43" s="2"/>
    </row>
    <row r="44" spans="1:9" ht="13.5">
      <c r="A44" s="3"/>
      <c r="B44" s="3"/>
      <c r="C44" s="3"/>
      <c r="D44" s="3"/>
      <c r="E44" s="3"/>
      <c r="F44" s="3"/>
      <c r="G44" s="3"/>
      <c r="H44" s="2"/>
      <c r="I44" s="2"/>
    </row>
    <row r="45" spans="1:9" ht="13.5">
      <c r="A45" s="3"/>
      <c r="B45" s="3"/>
      <c r="C45" s="3"/>
      <c r="D45" s="3"/>
      <c r="E45" s="3"/>
      <c r="F45" s="3"/>
      <c r="G45" s="3"/>
      <c r="H45" s="2"/>
      <c r="I45" s="2"/>
    </row>
    <row r="46" spans="1:9" ht="13.5">
      <c r="A46" s="3"/>
      <c r="B46" s="3"/>
      <c r="C46" s="3"/>
      <c r="D46" s="3"/>
      <c r="E46" s="3"/>
      <c r="F46" s="3"/>
      <c r="G46" s="3"/>
      <c r="H46" s="2"/>
      <c r="I46" s="2"/>
    </row>
    <row r="47" spans="1:7" ht="13.5">
      <c r="A47" s="26"/>
      <c r="B47" s="26"/>
      <c r="C47" s="26"/>
      <c r="D47" s="26"/>
      <c r="E47" s="26"/>
      <c r="F47" s="26"/>
      <c r="G47" s="26"/>
    </row>
    <row r="48" spans="1:7" ht="13.5">
      <c r="A48" s="26"/>
      <c r="B48" s="26"/>
      <c r="C48" s="26"/>
      <c r="D48" s="26"/>
      <c r="E48" s="26"/>
      <c r="F48" s="26"/>
      <c r="G48" s="26"/>
    </row>
    <row r="49" spans="1:7" ht="13.5">
      <c r="A49" s="26"/>
      <c r="B49" s="26"/>
      <c r="C49" s="26"/>
      <c r="D49" s="26"/>
      <c r="E49" s="26"/>
      <c r="F49" s="26"/>
      <c r="G49" s="26"/>
    </row>
  </sheetData>
  <mergeCells count="21">
    <mergeCell ref="A1:I2"/>
    <mergeCell ref="A3:I4"/>
    <mergeCell ref="B8:I8"/>
    <mergeCell ref="B5:I5"/>
    <mergeCell ref="B7:I7"/>
    <mergeCell ref="B6:I6"/>
    <mergeCell ref="B9:I16"/>
    <mergeCell ref="D18:F19"/>
    <mergeCell ref="G18:G19"/>
    <mergeCell ref="H18:H19"/>
    <mergeCell ref="I18:I19"/>
    <mergeCell ref="F37:H38"/>
    <mergeCell ref="A18:A19"/>
    <mergeCell ref="F35:G35"/>
    <mergeCell ref="D39:E40"/>
    <mergeCell ref="H39:H40"/>
    <mergeCell ref="B18:B19"/>
    <mergeCell ref="F39:G40"/>
    <mergeCell ref="H35:I35"/>
    <mergeCell ref="D37:E38"/>
    <mergeCell ref="C18:C19"/>
  </mergeCells>
  <printOptions/>
  <pageMargins left="0.75" right="0.2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0">
      <selection activeCell="C6" sqref="C6"/>
    </sheetView>
  </sheetViews>
  <sheetFormatPr defaultColWidth="9.00390625" defaultRowHeight="13.5"/>
  <cols>
    <col min="1" max="1" width="13.125" style="0" customWidth="1"/>
    <col min="2" max="2" width="25.875" style="0" customWidth="1"/>
    <col min="3" max="3" width="12.50390625" style="0" customWidth="1"/>
    <col min="4" max="4" width="14.375" style="0" customWidth="1"/>
    <col min="5" max="5" width="31.875" style="0" customWidth="1"/>
    <col min="6" max="6" width="5.25390625" style="0" hidden="1" customWidth="1"/>
    <col min="7" max="7" width="1.12109375" style="0" hidden="1" customWidth="1"/>
  </cols>
  <sheetData>
    <row r="1" spans="1:7" ht="13.5" customHeight="1">
      <c r="A1" s="246" t="s">
        <v>112</v>
      </c>
      <c r="B1" s="247"/>
      <c r="C1" s="247"/>
      <c r="D1" s="247"/>
      <c r="E1" s="247"/>
      <c r="F1" s="247"/>
      <c r="G1" s="247"/>
    </row>
    <row r="2" spans="1:7" ht="13.5" customHeight="1">
      <c r="A2" s="247"/>
      <c r="B2" s="247"/>
      <c r="C2" s="247"/>
      <c r="D2" s="247"/>
      <c r="E2" s="247"/>
      <c r="F2" s="247"/>
      <c r="G2" s="247"/>
    </row>
    <row r="3" spans="1:7" ht="13.5" customHeight="1">
      <c r="A3" s="159" t="s">
        <v>89</v>
      </c>
      <c r="B3" s="157"/>
      <c r="C3" s="157"/>
      <c r="D3" s="157"/>
      <c r="E3" s="157"/>
      <c r="F3" s="157"/>
      <c r="G3" s="157"/>
    </row>
    <row r="4" spans="1:7" ht="13.5" customHeight="1">
      <c r="A4" s="157"/>
      <c r="B4" s="157"/>
      <c r="C4" s="157"/>
      <c r="D4" s="157"/>
      <c r="E4" s="157"/>
      <c r="F4" s="157"/>
      <c r="G4" s="157"/>
    </row>
    <row r="5" spans="1:6" ht="30" customHeight="1">
      <c r="A5" s="95" t="s">
        <v>117</v>
      </c>
      <c r="B5" s="93" t="s">
        <v>118</v>
      </c>
      <c r="C5" s="94" t="s">
        <v>43</v>
      </c>
      <c r="D5" s="95" t="s">
        <v>21</v>
      </c>
      <c r="E5" s="95" t="s">
        <v>44</v>
      </c>
      <c r="F5" s="72"/>
    </row>
    <row r="6" spans="1:6" ht="37.5" customHeight="1">
      <c r="A6" s="88">
        <v>1</v>
      </c>
      <c r="B6" s="89" t="s">
        <v>90</v>
      </c>
      <c r="C6" s="91">
        <v>30</v>
      </c>
      <c r="D6" s="92">
        <v>500</v>
      </c>
      <c r="E6" s="135">
        <f>SUM(C6*D6)</f>
        <v>15000</v>
      </c>
      <c r="F6" s="3"/>
    </row>
    <row r="7" spans="1:6" ht="37.5" customHeight="1">
      <c r="A7" s="88">
        <v>2</v>
      </c>
      <c r="B7" s="89" t="s">
        <v>90</v>
      </c>
      <c r="C7" s="91"/>
      <c r="D7" s="92">
        <v>500</v>
      </c>
      <c r="E7" s="130"/>
      <c r="F7" s="3"/>
    </row>
    <row r="8" spans="1:5" ht="37.5" customHeight="1">
      <c r="A8" s="88">
        <v>3</v>
      </c>
      <c r="B8" s="89" t="s">
        <v>90</v>
      </c>
      <c r="C8" s="91"/>
      <c r="D8" s="92">
        <v>500</v>
      </c>
      <c r="E8" s="130"/>
    </row>
    <row r="9" spans="1:5" ht="37.5" customHeight="1">
      <c r="A9" s="88">
        <v>4</v>
      </c>
      <c r="B9" s="89" t="s">
        <v>90</v>
      </c>
      <c r="C9" s="91"/>
      <c r="D9" s="92">
        <v>500</v>
      </c>
      <c r="E9" s="130"/>
    </row>
    <row r="10" spans="1:5" ht="37.5" customHeight="1">
      <c r="A10" s="88">
        <v>5</v>
      </c>
      <c r="B10" s="89" t="s">
        <v>90</v>
      </c>
      <c r="C10" s="91"/>
      <c r="D10" s="92">
        <v>500</v>
      </c>
      <c r="E10" s="130"/>
    </row>
    <row r="11" spans="1:5" ht="37.5" customHeight="1">
      <c r="A11" s="88">
        <v>6</v>
      </c>
      <c r="B11" s="89" t="s">
        <v>90</v>
      </c>
      <c r="C11" s="91"/>
      <c r="D11" s="92">
        <v>500</v>
      </c>
      <c r="E11" s="130"/>
    </row>
    <row r="12" spans="1:5" ht="37.5" customHeight="1">
      <c r="A12" s="88">
        <v>7</v>
      </c>
      <c r="B12" s="89" t="s">
        <v>90</v>
      </c>
      <c r="C12" s="91"/>
      <c r="D12" s="92">
        <v>500</v>
      </c>
      <c r="E12" s="130"/>
    </row>
    <row r="13" spans="1:6" ht="37.5" customHeight="1">
      <c r="A13" s="88">
        <v>8</v>
      </c>
      <c r="B13" s="89" t="s">
        <v>90</v>
      </c>
      <c r="C13" s="91"/>
      <c r="D13" s="92">
        <v>500</v>
      </c>
      <c r="E13" s="130"/>
      <c r="F13" s="134"/>
    </row>
    <row r="14" spans="1:6" ht="37.5" customHeight="1">
      <c r="A14" s="88">
        <v>9</v>
      </c>
      <c r="B14" s="89" t="s">
        <v>90</v>
      </c>
      <c r="C14" s="89"/>
      <c r="D14" s="92">
        <v>500</v>
      </c>
      <c r="E14" s="130"/>
      <c r="F14" s="134"/>
    </row>
    <row r="15" spans="1:6" ht="37.5" customHeight="1" thickBot="1">
      <c r="A15" s="90">
        <v>10</v>
      </c>
      <c r="B15" s="89" t="s">
        <v>90</v>
      </c>
      <c r="C15" s="89"/>
      <c r="D15" s="129">
        <v>500</v>
      </c>
      <c r="E15" s="130"/>
      <c r="F15" s="134"/>
    </row>
    <row r="16" spans="2:7" ht="25.5" customHeight="1" thickBot="1">
      <c r="B16" s="131" t="s">
        <v>91</v>
      </c>
      <c r="C16" s="132">
        <f>SUM(C6:C15)</f>
        <v>30</v>
      </c>
      <c r="D16" s="132">
        <v>500</v>
      </c>
      <c r="E16" s="133">
        <f>SUM(C16*D16)</f>
        <v>15000</v>
      </c>
      <c r="F16" s="250" t="e">
        <f>SUM(#REF!)</f>
        <v>#REF!</v>
      </c>
      <c r="G16" s="251"/>
    </row>
    <row r="17" spans="2:7" ht="25.5" customHeight="1">
      <c r="B17" s="3"/>
      <c r="C17" s="3"/>
      <c r="D17" s="3"/>
      <c r="E17" s="3"/>
      <c r="F17" s="2"/>
      <c r="G17" s="2"/>
    </row>
    <row r="18" spans="2:7" ht="24" customHeight="1">
      <c r="B18" s="3"/>
      <c r="C18" s="248" t="s">
        <v>84</v>
      </c>
      <c r="D18" s="248"/>
      <c r="E18" s="148"/>
      <c r="F18" s="148"/>
      <c r="G18" s="157"/>
    </row>
    <row r="19" spans="2:7" ht="13.5">
      <c r="B19" s="3"/>
      <c r="C19" s="248"/>
      <c r="D19" s="248"/>
      <c r="E19" s="148"/>
      <c r="F19" s="148"/>
      <c r="G19" s="157"/>
    </row>
    <row r="20" spans="2:7" ht="13.5">
      <c r="B20" s="26"/>
      <c r="C20" s="248" t="s">
        <v>55</v>
      </c>
      <c r="D20" s="248"/>
      <c r="E20" s="249" t="s">
        <v>45</v>
      </c>
      <c r="F20" s="249"/>
      <c r="G20" s="243" t="s">
        <v>45</v>
      </c>
    </row>
    <row r="21" spans="2:7" ht="13.5">
      <c r="B21" s="26"/>
      <c r="C21" s="248"/>
      <c r="D21" s="248"/>
      <c r="E21" s="249"/>
      <c r="F21" s="249"/>
      <c r="G21" s="243"/>
    </row>
    <row r="22" spans="2:7" ht="15" customHeight="1">
      <c r="B22" s="26"/>
      <c r="C22" s="26"/>
      <c r="D22" s="26"/>
      <c r="E22" s="26"/>
      <c r="F22" s="2"/>
      <c r="G22" s="2"/>
    </row>
    <row r="23" spans="6:7" ht="15" customHeight="1">
      <c r="F23" s="2"/>
      <c r="G23" s="2"/>
    </row>
    <row r="24" spans="6:7" ht="15" customHeight="1">
      <c r="F24" s="2"/>
      <c r="G24" s="2"/>
    </row>
    <row r="25" spans="6:7" ht="15" customHeight="1">
      <c r="F25" s="2"/>
      <c r="G25" s="2"/>
    </row>
    <row r="26" spans="6:7" ht="15" customHeight="1">
      <c r="F26" s="2"/>
      <c r="G26" s="2"/>
    </row>
    <row r="27" spans="6:7" ht="15" customHeight="1">
      <c r="F27" s="2"/>
      <c r="G27" s="2"/>
    </row>
    <row r="28" ht="15" customHeight="1"/>
  </sheetData>
  <mergeCells count="8">
    <mergeCell ref="A3:G4"/>
    <mergeCell ref="A1:G2"/>
    <mergeCell ref="C18:D19"/>
    <mergeCell ref="E18:G19"/>
    <mergeCell ref="C20:D21"/>
    <mergeCell ref="E20:F21"/>
    <mergeCell ref="G20:G21"/>
    <mergeCell ref="F16:G16"/>
  </mergeCells>
  <printOptions/>
  <pageMargins left="0.46" right="0.2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21" sqref="B21:B22"/>
    </sheetView>
  </sheetViews>
  <sheetFormatPr defaultColWidth="9.00390625" defaultRowHeight="13.5"/>
  <cols>
    <col min="1" max="1" width="4.25390625" style="0" customWidth="1"/>
    <col min="2" max="2" width="14.875" style="0" customWidth="1"/>
    <col min="4" max="4" width="10.25390625" style="0" customWidth="1"/>
    <col min="6" max="6" width="9.875" style="0" customWidth="1"/>
    <col min="9" max="9" width="23.125" style="0" customWidth="1"/>
    <col min="10" max="10" width="5.25390625" style="0" hidden="1" customWidth="1"/>
    <col min="11" max="11" width="1.12109375" style="0" hidden="1" customWidth="1"/>
  </cols>
  <sheetData>
    <row r="1" spans="1:11" ht="13.5" customHeight="1">
      <c r="A1" s="246" t="s">
        <v>114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3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3.5" customHeight="1">
      <c r="A3" s="159" t="s">
        <v>87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3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24" customHeight="1">
      <c r="A5" s="160" t="s">
        <v>119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6" spans="1:10" ht="30" customHeight="1">
      <c r="A6" s="1"/>
      <c r="B6" s="87" t="s">
        <v>37</v>
      </c>
      <c r="C6" s="290" t="s">
        <v>38</v>
      </c>
      <c r="D6" s="278"/>
      <c r="E6" s="86" t="s">
        <v>43</v>
      </c>
      <c r="F6" s="285" t="s">
        <v>35</v>
      </c>
      <c r="G6" s="289"/>
      <c r="H6" s="289"/>
      <c r="I6" s="278"/>
      <c r="J6" s="72"/>
    </row>
    <row r="7" spans="1:10" ht="22.5" customHeight="1">
      <c r="A7" s="274">
        <v>1</v>
      </c>
      <c r="B7" s="276" t="s">
        <v>122</v>
      </c>
      <c r="C7" s="276" t="s">
        <v>88</v>
      </c>
      <c r="D7" s="252"/>
      <c r="E7" s="280">
        <v>3</v>
      </c>
      <c r="F7" s="279"/>
      <c r="G7" s="259"/>
      <c r="H7" s="259"/>
      <c r="I7" s="260"/>
      <c r="J7" s="3"/>
    </row>
    <row r="8" spans="1:10" ht="22.5" customHeight="1">
      <c r="A8" s="275"/>
      <c r="B8" s="253"/>
      <c r="C8" s="253"/>
      <c r="D8" s="253"/>
      <c r="E8" s="263"/>
      <c r="F8" s="263"/>
      <c r="G8" s="264"/>
      <c r="H8" s="264"/>
      <c r="I8" s="265"/>
      <c r="J8" s="3"/>
    </row>
    <row r="9" spans="1:10" ht="22.5" customHeight="1">
      <c r="A9" s="274">
        <v>2</v>
      </c>
      <c r="B9" s="276" t="s">
        <v>123</v>
      </c>
      <c r="C9" s="281" t="s">
        <v>88</v>
      </c>
      <c r="D9" s="282"/>
      <c r="E9" s="280">
        <v>3</v>
      </c>
      <c r="F9" s="279"/>
      <c r="G9" s="259"/>
      <c r="H9" s="259"/>
      <c r="I9" s="260"/>
      <c r="J9" s="3"/>
    </row>
    <row r="10" spans="1:9" ht="22.5" customHeight="1">
      <c r="A10" s="275"/>
      <c r="B10" s="253"/>
      <c r="C10" s="283"/>
      <c r="D10" s="284"/>
      <c r="E10" s="263"/>
      <c r="F10" s="263"/>
      <c r="G10" s="264"/>
      <c r="H10" s="264"/>
      <c r="I10" s="265"/>
    </row>
    <row r="11" spans="1:9" ht="22.5" customHeight="1">
      <c r="A11" s="274">
        <v>3</v>
      </c>
      <c r="B11" s="276" t="s">
        <v>124</v>
      </c>
      <c r="C11" s="281" t="s">
        <v>88</v>
      </c>
      <c r="D11" s="282"/>
      <c r="E11" s="280">
        <v>3</v>
      </c>
      <c r="F11" s="279"/>
      <c r="G11" s="259"/>
      <c r="H11" s="259"/>
      <c r="I11" s="260"/>
    </row>
    <row r="12" spans="1:9" ht="22.5" customHeight="1">
      <c r="A12" s="275"/>
      <c r="B12" s="253"/>
      <c r="C12" s="283"/>
      <c r="D12" s="284"/>
      <c r="E12" s="263"/>
      <c r="F12" s="263"/>
      <c r="G12" s="264"/>
      <c r="H12" s="264"/>
      <c r="I12" s="265"/>
    </row>
    <row r="13" spans="1:9" ht="22.5" customHeight="1">
      <c r="A13" s="274">
        <v>4</v>
      </c>
      <c r="B13" s="276" t="s">
        <v>125</v>
      </c>
      <c r="C13" s="281" t="s">
        <v>88</v>
      </c>
      <c r="D13" s="282"/>
      <c r="E13" s="280">
        <v>3</v>
      </c>
      <c r="F13" s="279"/>
      <c r="G13" s="259"/>
      <c r="H13" s="259"/>
      <c r="I13" s="260"/>
    </row>
    <row r="14" spans="1:9" ht="22.5" customHeight="1">
      <c r="A14" s="277"/>
      <c r="B14" s="253"/>
      <c r="C14" s="248"/>
      <c r="D14" s="286"/>
      <c r="E14" s="261"/>
      <c r="F14" s="261"/>
      <c r="G14" s="148"/>
      <c r="H14" s="148"/>
      <c r="I14" s="262"/>
    </row>
    <row r="15" spans="1:9" ht="22.5" customHeight="1">
      <c r="A15" s="274">
        <v>5</v>
      </c>
      <c r="B15" s="276" t="s">
        <v>126</v>
      </c>
      <c r="C15" s="281" t="s">
        <v>88</v>
      </c>
      <c r="D15" s="282"/>
      <c r="E15" s="280">
        <v>3</v>
      </c>
      <c r="F15" s="279"/>
      <c r="G15" s="259"/>
      <c r="H15" s="259"/>
      <c r="I15" s="260"/>
    </row>
    <row r="16" spans="1:9" ht="22.5" customHeight="1">
      <c r="A16" s="277"/>
      <c r="B16" s="253"/>
      <c r="C16" s="248"/>
      <c r="D16" s="286"/>
      <c r="E16" s="261"/>
      <c r="F16" s="261"/>
      <c r="G16" s="148"/>
      <c r="H16" s="148"/>
      <c r="I16" s="262"/>
    </row>
    <row r="17" spans="1:9" ht="22.5" customHeight="1">
      <c r="A17" s="274">
        <v>6</v>
      </c>
      <c r="B17" s="276" t="s">
        <v>127</v>
      </c>
      <c r="C17" s="281" t="s">
        <v>88</v>
      </c>
      <c r="D17" s="282"/>
      <c r="E17" s="280">
        <v>3</v>
      </c>
      <c r="F17" s="279"/>
      <c r="G17" s="259"/>
      <c r="H17" s="259"/>
      <c r="I17" s="260"/>
    </row>
    <row r="18" spans="1:9" ht="22.5" customHeight="1">
      <c r="A18" s="277"/>
      <c r="B18" s="253"/>
      <c r="C18" s="248"/>
      <c r="D18" s="286"/>
      <c r="E18" s="261"/>
      <c r="F18" s="261"/>
      <c r="G18" s="148"/>
      <c r="H18" s="148"/>
      <c r="I18" s="262"/>
    </row>
    <row r="19" spans="1:9" ht="22.5" customHeight="1">
      <c r="A19" s="274">
        <v>7</v>
      </c>
      <c r="B19" s="276" t="s">
        <v>128</v>
      </c>
      <c r="C19" s="281" t="s">
        <v>88</v>
      </c>
      <c r="D19" s="282"/>
      <c r="E19" s="280">
        <v>3</v>
      </c>
      <c r="F19" s="279"/>
      <c r="G19" s="259"/>
      <c r="H19" s="259"/>
      <c r="I19" s="260"/>
    </row>
    <row r="20" spans="1:9" ht="22.5" customHeight="1">
      <c r="A20" s="277"/>
      <c r="B20" s="253"/>
      <c r="C20" s="248"/>
      <c r="D20" s="286"/>
      <c r="E20" s="261"/>
      <c r="F20" s="261"/>
      <c r="G20" s="148"/>
      <c r="H20" s="148"/>
      <c r="I20" s="262"/>
    </row>
    <row r="21" spans="1:9" ht="22.5" customHeight="1">
      <c r="A21" s="274">
        <v>8</v>
      </c>
      <c r="B21" s="276" t="s">
        <v>129</v>
      </c>
      <c r="C21" s="281" t="s">
        <v>88</v>
      </c>
      <c r="D21" s="282"/>
      <c r="E21" s="280">
        <v>3</v>
      </c>
      <c r="F21" s="279"/>
      <c r="G21" s="259"/>
      <c r="H21" s="259"/>
      <c r="I21" s="260"/>
    </row>
    <row r="22" spans="1:11" ht="22.5" customHeight="1">
      <c r="A22" s="277"/>
      <c r="B22" s="253"/>
      <c r="C22" s="248"/>
      <c r="D22" s="286"/>
      <c r="E22" s="261"/>
      <c r="F22" s="261"/>
      <c r="G22" s="148"/>
      <c r="H22" s="148"/>
      <c r="I22" s="262"/>
      <c r="J22" s="3"/>
      <c r="K22" s="3"/>
    </row>
    <row r="23" spans="1:10" ht="22.5" customHeight="1">
      <c r="A23" s="274">
        <v>9</v>
      </c>
      <c r="B23" s="276" t="s">
        <v>130</v>
      </c>
      <c r="C23" s="281" t="s">
        <v>88</v>
      </c>
      <c r="D23" s="282"/>
      <c r="E23" s="280">
        <v>3</v>
      </c>
      <c r="F23" s="279"/>
      <c r="G23" s="259"/>
      <c r="H23" s="259"/>
      <c r="I23" s="260"/>
      <c r="J23" s="141" t="s">
        <v>57</v>
      </c>
    </row>
    <row r="24" spans="1:10" ht="22.5" customHeight="1">
      <c r="A24" s="277"/>
      <c r="B24" s="253"/>
      <c r="C24" s="248"/>
      <c r="D24" s="286"/>
      <c r="E24" s="261"/>
      <c r="F24" s="261"/>
      <c r="G24" s="148"/>
      <c r="H24" s="148"/>
      <c r="I24" s="262"/>
      <c r="J24" s="278"/>
    </row>
    <row r="25" spans="1:10" ht="22.5" customHeight="1">
      <c r="A25" s="274">
        <v>10</v>
      </c>
      <c r="B25" s="276" t="s">
        <v>131</v>
      </c>
      <c r="C25" s="281" t="s">
        <v>88</v>
      </c>
      <c r="D25" s="282"/>
      <c r="E25" s="280">
        <v>3</v>
      </c>
      <c r="F25" s="279"/>
      <c r="G25" s="259"/>
      <c r="H25" s="259"/>
      <c r="I25" s="260"/>
      <c r="J25" s="141" t="s">
        <v>57</v>
      </c>
    </row>
    <row r="26" spans="1:10" ht="22.5" customHeight="1">
      <c r="A26" s="275"/>
      <c r="B26" s="253"/>
      <c r="C26" s="283"/>
      <c r="D26" s="284"/>
      <c r="E26" s="263"/>
      <c r="F26" s="263"/>
      <c r="G26" s="264"/>
      <c r="H26" s="264"/>
      <c r="I26" s="265"/>
      <c r="J26" s="278"/>
    </row>
    <row r="27" spans="2:10" ht="30" customHeight="1">
      <c r="B27" s="3"/>
      <c r="F27" s="3"/>
      <c r="G27" s="3"/>
      <c r="H27" s="3"/>
      <c r="I27" s="3"/>
      <c r="J27" s="47"/>
    </row>
    <row r="28" spans="2:10" ht="30" customHeight="1">
      <c r="B28" s="3"/>
      <c r="E28" s="256" t="s">
        <v>86</v>
      </c>
      <c r="F28" s="256"/>
      <c r="G28" s="32" t="s">
        <v>21</v>
      </c>
      <c r="H28" s="285" t="s">
        <v>44</v>
      </c>
      <c r="I28" s="141"/>
      <c r="J28" s="47"/>
    </row>
    <row r="29" spans="2:10" ht="30" customHeight="1" thickBot="1">
      <c r="B29" s="3"/>
      <c r="E29" s="266">
        <f>SUM(E7:E26)</f>
        <v>30</v>
      </c>
      <c r="F29" s="266"/>
      <c r="G29" s="71">
        <v>500</v>
      </c>
      <c r="H29" s="287">
        <f>SUM(E29*G29)</f>
        <v>15000</v>
      </c>
      <c r="I29" s="288"/>
      <c r="J29" s="58"/>
    </row>
    <row r="30" spans="2:11" ht="25.5" customHeight="1" thickBot="1">
      <c r="B30" s="3"/>
      <c r="C30" s="3"/>
      <c r="D30" s="3"/>
      <c r="E30" s="3"/>
      <c r="F30" s="3"/>
      <c r="G30" s="3"/>
      <c r="H30" s="3"/>
      <c r="I30" s="3"/>
      <c r="J30" s="257">
        <f>SUM(I17:I26)</f>
        <v>0</v>
      </c>
      <c r="K30" s="251"/>
    </row>
    <row r="31" spans="2:11" ht="25.5" customHeight="1">
      <c r="B31" s="3"/>
      <c r="C31" s="3"/>
      <c r="D31" s="3"/>
      <c r="E31" s="3"/>
      <c r="F31" s="3"/>
      <c r="G31" s="3"/>
      <c r="H31" s="3"/>
      <c r="I31" s="3"/>
      <c r="J31" s="2"/>
      <c r="K31" s="2"/>
    </row>
    <row r="32" spans="2:11" ht="24" customHeight="1">
      <c r="B32" s="3"/>
      <c r="C32" s="3"/>
      <c r="D32" s="3"/>
      <c r="E32" s="3"/>
      <c r="F32" s="3"/>
      <c r="G32" s="3"/>
      <c r="H32" s="3"/>
      <c r="I32" s="3"/>
      <c r="J32" s="243" t="s">
        <v>45</v>
      </c>
      <c r="K32" s="2"/>
    </row>
    <row r="33" spans="2:11" ht="13.5">
      <c r="B33" s="3"/>
      <c r="C33" s="3"/>
      <c r="D33" s="3"/>
      <c r="E33" s="3"/>
      <c r="F33" s="3"/>
      <c r="G33" s="3"/>
      <c r="H33" s="3"/>
      <c r="I33" s="3"/>
      <c r="J33" s="243"/>
      <c r="K33" s="2"/>
    </row>
    <row r="34" spans="2:11" ht="13.5">
      <c r="B34" s="26"/>
      <c r="C34" s="26"/>
      <c r="D34" s="26"/>
      <c r="E34" s="26"/>
      <c r="F34" s="26"/>
      <c r="G34" s="26"/>
      <c r="H34" s="26"/>
      <c r="I34" s="26"/>
      <c r="J34" s="2"/>
      <c r="K34" s="2"/>
    </row>
    <row r="35" spans="2:11" ht="13.5">
      <c r="B35" s="26"/>
      <c r="C35" s="26"/>
      <c r="D35" s="26"/>
      <c r="E35" s="26"/>
      <c r="F35" s="26"/>
      <c r="G35" s="26"/>
      <c r="H35" s="26"/>
      <c r="I35" s="26"/>
      <c r="J35" s="2"/>
      <c r="K35" s="2"/>
    </row>
    <row r="36" spans="2:11" ht="15" customHeight="1">
      <c r="B36" s="26"/>
      <c r="C36" s="26"/>
      <c r="D36" s="26"/>
      <c r="E36" s="26"/>
      <c r="F36" s="26"/>
      <c r="G36" s="26"/>
      <c r="H36" s="26"/>
      <c r="I36" s="26"/>
      <c r="J36" s="2"/>
      <c r="K36" s="2"/>
    </row>
    <row r="37" spans="10:11" ht="15" customHeight="1">
      <c r="J37" s="2"/>
      <c r="K37" s="2"/>
    </row>
    <row r="38" spans="10:11" ht="15" customHeight="1">
      <c r="J38" s="2"/>
      <c r="K38" s="2"/>
    </row>
    <row r="39" spans="10:11" ht="15" customHeight="1">
      <c r="J39" s="2"/>
      <c r="K39" s="2"/>
    </row>
    <row r="40" spans="10:11" ht="15" customHeight="1">
      <c r="J40" s="2"/>
      <c r="K40" s="2"/>
    </row>
    <row r="41" spans="10:11" ht="15" customHeight="1">
      <c r="J41" s="2"/>
      <c r="K41" s="2"/>
    </row>
    <row r="42" ht="15" customHeight="1"/>
  </sheetData>
  <mergeCells count="63">
    <mergeCell ref="A23:A24"/>
    <mergeCell ref="B23:B24"/>
    <mergeCell ref="C23:D24"/>
    <mergeCell ref="A25:A26"/>
    <mergeCell ref="B25:B26"/>
    <mergeCell ref="C25:D26"/>
    <mergeCell ref="A21:A22"/>
    <mergeCell ref="B21:B22"/>
    <mergeCell ref="C21:D22"/>
    <mergeCell ref="E21:E22"/>
    <mergeCell ref="F13:I14"/>
    <mergeCell ref="F9:I10"/>
    <mergeCell ref="C7:D8"/>
    <mergeCell ref="F6:I6"/>
    <mergeCell ref="C6:D6"/>
    <mergeCell ref="E7:E8"/>
    <mergeCell ref="E13:E14"/>
    <mergeCell ref="C9:D10"/>
    <mergeCell ref="C13:D14"/>
    <mergeCell ref="A15:A16"/>
    <mergeCell ref="B15:B16"/>
    <mergeCell ref="C15:D16"/>
    <mergeCell ref="H29:I29"/>
    <mergeCell ref="F19:I20"/>
    <mergeCell ref="E19:E20"/>
    <mergeCell ref="E23:E24"/>
    <mergeCell ref="F23:I24"/>
    <mergeCell ref="E15:E16"/>
    <mergeCell ref="F15:I16"/>
    <mergeCell ref="H28:I28"/>
    <mergeCell ref="E17:E18"/>
    <mergeCell ref="C19:D20"/>
    <mergeCell ref="C17:D18"/>
    <mergeCell ref="A1:K2"/>
    <mergeCell ref="F7:I8"/>
    <mergeCell ref="A11:A12"/>
    <mergeCell ref="A3:K4"/>
    <mergeCell ref="A5:K5"/>
    <mergeCell ref="C11:D12"/>
    <mergeCell ref="E11:E12"/>
    <mergeCell ref="F11:I12"/>
    <mergeCell ref="A9:A10"/>
    <mergeCell ref="E9:E10"/>
    <mergeCell ref="J32:J33"/>
    <mergeCell ref="J30:K30"/>
    <mergeCell ref="J23:J24"/>
    <mergeCell ref="F17:I18"/>
    <mergeCell ref="F21:I22"/>
    <mergeCell ref="J25:J26"/>
    <mergeCell ref="E28:F28"/>
    <mergeCell ref="F25:I26"/>
    <mergeCell ref="E25:E26"/>
    <mergeCell ref="E29:F29"/>
    <mergeCell ref="A7:A8"/>
    <mergeCell ref="B7:B8"/>
    <mergeCell ref="A19:A20"/>
    <mergeCell ref="B19:B20"/>
    <mergeCell ref="A17:A18"/>
    <mergeCell ref="A13:A14"/>
    <mergeCell ref="B13:B14"/>
    <mergeCell ref="B11:B12"/>
    <mergeCell ref="B9:B10"/>
    <mergeCell ref="B17:B18"/>
  </mergeCells>
  <printOptions/>
  <pageMargins left="0.46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2010-06-07T08:29:46Z</cp:lastPrinted>
  <dcterms:created xsi:type="dcterms:W3CDTF">2008-01-08T23:33:41Z</dcterms:created>
  <dcterms:modified xsi:type="dcterms:W3CDTF">2010-06-07T08:47:24Z</dcterms:modified>
  <cp:category/>
  <cp:version/>
  <cp:contentType/>
  <cp:contentStatus/>
</cp:coreProperties>
</file>